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Intendance\cuisine\MAPA ALIM 2026 -2027\PUBLICATION DOCS\"/>
    </mc:Choice>
  </mc:AlternateContent>
  <bookViews>
    <workbookView xWindow="0" yWindow="0" windowWidth="25200" windowHeight="9450" tabRatio="835"/>
  </bookViews>
  <sheets>
    <sheet name="VOLAILLE" sheetId="3" r:id="rId1"/>
    <sheet name="VEAU BOEUF AGNEAU" sheetId="5" r:id="rId2"/>
    <sheet name="PORC" sheetId="4" r:id="rId3"/>
    <sheet name="CHARCUTERIE" sheetId="6" r:id="rId4"/>
  </sheets>
  <definedNames>
    <definedName name="_xlnm.Print_Area" localSheetId="3">CHARCUTERIE!$A$1:$AL$9</definedName>
    <definedName name="_xlnm.Print_Area" localSheetId="2">PORC!$A$1:$AL$9</definedName>
    <definedName name="_xlnm.Print_Area" localSheetId="1">'VEAU BOEUF AGNEAU'!$A$1:$AL$9</definedName>
    <definedName name="_xlnm.Print_Area" localSheetId="0">VOLAILLE!$A$1:$AL$9</definedName>
  </definedNames>
  <calcPr calcId="152511"/>
</workbook>
</file>

<file path=xl/calcChain.xml><?xml version="1.0" encoding="utf-8"?>
<calcChain xmlns="http://schemas.openxmlformats.org/spreadsheetml/2006/main">
  <c r="L24" i="6" l="1"/>
  <c r="N24" i="6" s="1"/>
  <c r="O24" i="6" s="1"/>
  <c r="L23" i="6"/>
  <c r="N23" i="6" s="1"/>
  <c r="O23" i="6" s="1"/>
  <c r="L22" i="6"/>
  <c r="N22" i="6" s="1"/>
  <c r="O22" i="6" s="1"/>
  <c r="L21" i="6"/>
  <c r="N21" i="6" s="1"/>
  <c r="O21" i="6" s="1"/>
  <c r="L20" i="6"/>
  <c r="N20" i="6" s="1"/>
  <c r="O20" i="6" s="1"/>
  <c r="L19" i="6"/>
  <c r="N19" i="6" s="1"/>
  <c r="O19" i="6" s="1"/>
  <c r="L18" i="6"/>
  <c r="N18" i="6" s="1"/>
  <c r="O18" i="6" s="1"/>
  <c r="L17" i="6"/>
  <c r="N17" i="6" s="1"/>
  <c r="O17" i="6" s="1"/>
  <c r="L16" i="6"/>
  <c r="N16" i="6" s="1"/>
  <c r="O16" i="6" s="1"/>
  <c r="L15" i="6"/>
  <c r="N15" i="6" s="1"/>
  <c r="O15" i="6" s="1"/>
  <c r="L14" i="6"/>
  <c r="N14" i="6" s="1"/>
  <c r="O14" i="6" s="1"/>
  <c r="L13" i="6"/>
  <c r="N13" i="6" s="1"/>
  <c r="O13" i="6" s="1"/>
  <c r="L12" i="6"/>
  <c r="N12" i="6" s="1"/>
  <c r="O12" i="6" s="1"/>
  <c r="L11" i="6"/>
  <c r="N11" i="6" s="1"/>
  <c r="O11" i="6" s="1"/>
  <c r="L10" i="6"/>
  <c r="N10" i="6" s="1"/>
  <c r="O10" i="6" s="1"/>
  <c r="L9" i="6"/>
  <c r="N9" i="6" s="1"/>
  <c r="O9" i="6" s="1"/>
  <c r="L8" i="6"/>
  <c r="N8" i="6" s="1"/>
  <c r="O8" i="6" s="1"/>
  <c r="L7" i="6"/>
  <c r="N7" i="6" s="1"/>
  <c r="L28" i="5"/>
  <c r="N28" i="5" s="1"/>
  <c r="O28" i="5" s="1"/>
  <c r="L27" i="5"/>
  <c r="N27" i="5" s="1"/>
  <c r="O27" i="5" s="1"/>
  <c r="L26" i="5"/>
  <c r="N26" i="5" s="1"/>
  <c r="O26" i="5" s="1"/>
  <c r="L25" i="5"/>
  <c r="N25" i="5" s="1"/>
  <c r="O25" i="5" s="1"/>
  <c r="L24" i="5"/>
  <c r="N24" i="5" s="1"/>
  <c r="O24" i="5" s="1"/>
  <c r="L23" i="5"/>
  <c r="N23" i="5" s="1"/>
  <c r="O23" i="5" s="1"/>
  <c r="L22" i="5"/>
  <c r="N22" i="5" s="1"/>
  <c r="O22" i="5" s="1"/>
  <c r="L21" i="5"/>
  <c r="N21" i="5" s="1"/>
  <c r="O21" i="5" s="1"/>
  <c r="L20" i="5"/>
  <c r="N20" i="5" s="1"/>
  <c r="O20" i="5" s="1"/>
  <c r="L19" i="5"/>
  <c r="N19" i="5" s="1"/>
  <c r="O19" i="5" s="1"/>
  <c r="L18" i="5"/>
  <c r="N18" i="5" s="1"/>
  <c r="O18" i="5" s="1"/>
  <c r="L17" i="5"/>
  <c r="N17" i="5" s="1"/>
  <c r="O17" i="5" s="1"/>
  <c r="L16" i="5"/>
  <c r="N16" i="5" s="1"/>
  <c r="O16" i="5" s="1"/>
  <c r="L15" i="5"/>
  <c r="N15" i="5" s="1"/>
  <c r="O15" i="5" s="1"/>
  <c r="L14" i="5"/>
  <c r="N14" i="5" s="1"/>
  <c r="O14" i="5" s="1"/>
  <c r="L13" i="5"/>
  <c r="N13" i="5" s="1"/>
  <c r="O13" i="5" s="1"/>
  <c r="L12" i="5"/>
  <c r="N12" i="5" s="1"/>
  <c r="O12" i="5" s="1"/>
  <c r="L11" i="5"/>
  <c r="N11" i="5" s="1"/>
  <c r="O11" i="5" s="1"/>
  <c r="L10" i="5"/>
  <c r="N10" i="5" s="1"/>
  <c r="O10" i="5" s="1"/>
  <c r="L9" i="5"/>
  <c r="N9" i="5" s="1"/>
  <c r="O9" i="5" s="1"/>
  <c r="L8" i="5"/>
  <c r="N8" i="5" s="1"/>
  <c r="L7" i="5"/>
  <c r="N7" i="5" s="1"/>
  <c r="O7" i="5" s="1"/>
  <c r="N25" i="6" l="1"/>
  <c r="O7" i="6"/>
  <c r="O25" i="6" s="1"/>
  <c r="O8" i="5"/>
  <c r="O29" i="5" s="1"/>
  <c r="N29" i="5"/>
  <c r="L18" i="4"/>
  <c r="N18" i="4" s="1"/>
  <c r="O18" i="4" s="1"/>
  <c r="L17" i="4"/>
  <c r="N17" i="4" s="1"/>
  <c r="O17" i="4" s="1"/>
  <c r="L16" i="4"/>
  <c r="N16" i="4" s="1"/>
  <c r="O16" i="4" s="1"/>
  <c r="L15" i="4"/>
  <c r="N15" i="4" s="1"/>
  <c r="O15" i="4" s="1"/>
  <c r="L14" i="4"/>
  <c r="N14" i="4" s="1"/>
  <c r="O14" i="4" s="1"/>
  <c r="L13" i="4"/>
  <c r="N13" i="4" s="1"/>
  <c r="O13" i="4" s="1"/>
  <c r="L12" i="4"/>
  <c r="N12" i="4" s="1"/>
  <c r="O12" i="4" s="1"/>
  <c r="L11" i="4"/>
  <c r="N11" i="4" s="1"/>
  <c r="O11" i="4" s="1"/>
  <c r="L10" i="4"/>
  <c r="N10" i="4" s="1"/>
  <c r="O10" i="4" s="1"/>
  <c r="L9" i="4"/>
  <c r="N9" i="4" s="1"/>
  <c r="O9" i="4" s="1"/>
  <c r="L8" i="4"/>
  <c r="N8" i="4" s="1"/>
  <c r="O8" i="4" s="1"/>
  <c r="L7" i="4"/>
  <c r="N7" i="4" s="1"/>
  <c r="N19" i="4" l="1"/>
  <c r="O7" i="4"/>
  <c r="O19" i="4" s="1"/>
  <c r="L8" i="3"/>
  <c r="N8" i="3" s="1"/>
  <c r="O8" i="3" s="1"/>
  <c r="L9" i="3"/>
  <c r="N9" i="3" s="1"/>
  <c r="O9" i="3" s="1"/>
  <c r="L10" i="3"/>
  <c r="N10" i="3" s="1"/>
  <c r="O10" i="3" s="1"/>
  <c r="L11" i="3"/>
  <c r="N11" i="3" s="1"/>
  <c r="O11" i="3" s="1"/>
  <c r="L12" i="3"/>
  <c r="N12" i="3" s="1"/>
  <c r="O12" i="3" s="1"/>
  <c r="L13" i="3"/>
  <c r="N13" i="3" s="1"/>
  <c r="O13" i="3" s="1"/>
  <c r="L14" i="3"/>
  <c r="N14" i="3" s="1"/>
  <c r="O14" i="3" s="1"/>
  <c r="L15" i="3"/>
  <c r="N15" i="3" s="1"/>
  <c r="O15" i="3" s="1"/>
  <c r="L16" i="3"/>
  <c r="N16" i="3" s="1"/>
  <c r="O16" i="3" s="1"/>
  <c r="L17" i="3"/>
  <c r="N17" i="3" s="1"/>
  <c r="O17" i="3" s="1"/>
  <c r="L18" i="3"/>
  <c r="N18" i="3" s="1"/>
  <c r="O18" i="3" s="1"/>
  <c r="L19" i="3"/>
  <c r="N19" i="3" s="1"/>
  <c r="O19" i="3" s="1"/>
  <c r="L20" i="3"/>
  <c r="N20" i="3" s="1"/>
  <c r="O20" i="3" s="1"/>
  <c r="L21" i="3"/>
  <c r="N21" i="3" s="1"/>
  <c r="O21" i="3" s="1"/>
  <c r="L22" i="3"/>
  <c r="N22" i="3" s="1"/>
  <c r="O22" i="3" s="1"/>
  <c r="L23" i="3"/>
  <c r="N23" i="3" s="1"/>
  <c r="O23" i="3" s="1"/>
  <c r="L24" i="3"/>
  <c r="N24" i="3" s="1"/>
  <c r="O24" i="3" s="1"/>
  <c r="L25" i="3"/>
  <c r="N25" i="3" s="1"/>
  <c r="O25" i="3" s="1"/>
  <c r="L26" i="3"/>
  <c r="N26" i="3" s="1"/>
  <c r="O26" i="3" s="1"/>
  <c r="L27" i="3"/>
  <c r="N27" i="3" s="1"/>
  <c r="O27" i="3" s="1"/>
  <c r="L28" i="3"/>
  <c r="N28" i="3" s="1"/>
  <c r="O28" i="3" s="1"/>
  <c r="L7" i="3"/>
  <c r="N7" i="3" s="1"/>
  <c r="O7" i="3" s="1"/>
  <c r="O29" i="3" l="1"/>
  <c r="N29" i="3"/>
</calcChain>
</file>

<file path=xl/sharedStrings.xml><?xml version="1.0" encoding="utf-8"?>
<sst xmlns="http://schemas.openxmlformats.org/spreadsheetml/2006/main" count="568" uniqueCount="151">
  <si>
    <t>Désignation des Articles</t>
  </si>
  <si>
    <t>Sous-Familles Easilys</t>
  </si>
  <si>
    <t>Unité (kg/pièce/litre)</t>
  </si>
  <si>
    <t>Label ou mention proposés (Egalim)</t>
  </si>
  <si>
    <t>n° article au BPU</t>
  </si>
  <si>
    <t>Référence article fournisseur</t>
  </si>
  <si>
    <t>TVA</t>
  </si>
  <si>
    <t>à remplir par le candidat</t>
  </si>
  <si>
    <t>Montant total € HT</t>
  </si>
  <si>
    <t>Caractéristiques souhaitées</t>
  </si>
  <si>
    <t>prix de l'unité de commande HT</t>
  </si>
  <si>
    <t>poids de l'unité de commande (kg)</t>
  </si>
  <si>
    <t>Unité du PU (kg)</t>
  </si>
  <si>
    <t>Montant total € TTC</t>
  </si>
  <si>
    <r>
      <t>Origine géographique de l'ingrédient principal (</t>
    </r>
    <r>
      <rPr>
        <b/>
        <u/>
        <sz val="10"/>
        <rFont val="Arial"/>
        <family val="2"/>
      </rPr>
      <t>et non du site de transformation ou de fabrication</t>
    </r>
    <r>
      <rPr>
        <b/>
        <sz val="10"/>
        <rFont val="Arial"/>
        <family val="2"/>
      </rPr>
      <t>)</t>
    </r>
  </si>
  <si>
    <t>Quantités  estimatives annuelles</t>
  </si>
  <si>
    <t>kg</t>
  </si>
  <si>
    <t>Prix unitaire au kg/litre € HT</t>
  </si>
  <si>
    <t>BIO</t>
  </si>
  <si>
    <t>Libellé produit industriel</t>
  </si>
  <si>
    <t>si l'unité de facturation (UF) est différente de l'unité de commande (UC), préciser l'UF</t>
  </si>
  <si>
    <t>si l'unité de facturation (UF) est différente de l'unité de commande (UC), préciser le prix de l'UF</t>
  </si>
  <si>
    <t>Partie non contractuelle (à remplir par l'acheteur)</t>
  </si>
  <si>
    <t>à remplir par l'acheteur</t>
  </si>
  <si>
    <t>unité de commande (UC) (kg/pièce/litre/colis)</t>
  </si>
  <si>
    <t>nombre d'articles dans l'unité de commande</t>
  </si>
  <si>
    <t>rempli par CD31 pour Easilys</t>
  </si>
  <si>
    <t>FRAIS - VOLAILLE</t>
  </si>
  <si>
    <t>FRONTON</t>
  </si>
  <si>
    <t>ST JORY</t>
  </si>
  <si>
    <t>VILLEMUR</t>
  </si>
  <si>
    <t>MONTRABE</t>
  </si>
  <si>
    <t>CASTELNAU</t>
  </si>
  <si>
    <t xml:space="preserve">AIGUILLETTE DE POULET </t>
  </si>
  <si>
    <t>BLANC DE DINDE EN FILET BLOCS</t>
  </si>
  <si>
    <t>BROCHETTE DE VOLAILLE</t>
  </si>
  <si>
    <t>CORDONS BLEUS FRAIS</t>
  </si>
  <si>
    <t xml:space="preserve">CUISSE DE PINTADE LABEL ROUGE  </t>
  </si>
  <si>
    <t xml:space="preserve">CUISSE DE POULET DEJOINTEE LABEL ROUGE </t>
  </si>
  <si>
    <t>CUISSE DE LAPIN OU RABLE</t>
  </si>
  <si>
    <t>CŒUR DE CANARD</t>
  </si>
  <si>
    <t xml:space="preserve">EMINCE DE DINDE </t>
  </si>
  <si>
    <t>HAUTS DE CUISSES DE POULET LABEL ROUGE</t>
  </si>
  <si>
    <t>MAGRET DE CANARD</t>
  </si>
  <si>
    <t>PILONS DE POULET LABEL ROUGE</t>
  </si>
  <si>
    <t>ROTI DE DINDE</t>
  </si>
  <si>
    <t>SAUTE DE CANARD</t>
  </si>
  <si>
    <t xml:space="preserve">SAUTE DE DINDE </t>
  </si>
  <si>
    <t>MANCHON DE POULET</t>
  </si>
  <si>
    <t>ECHANTILLON</t>
  </si>
  <si>
    <t>OUI</t>
  </si>
  <si>
    <t>ACTE D'ENGAGEMENT</t>
  </si>
  <si>
    <t xml:space="preserve"> </t>
  </si>
  <si>
    <t>Je soussigné, …………………………………………………………………….</t>
  </si>
  <si>
    <t>Après avoir pris connaissance du marché visé en objet, de ses modalités et des clauses particulières :</t>
  </si>
  <si>
    <t xml:space="preserve">2- affirme sur l’honneur et sous peine de résiliation de plein droit du marché à mes torts exclusifs </t>
  </si>
  <si>
    <t>être en règle avec les administrations fiscale et sociale.</t>
  </si>
  <si>
    <t>A……………………………….   le …………</t>
  </si>
  <si>
    <t>CACHET de l’ENTREPRISE</t>
  </si>
  <si>
    <t>Société:</t>
  </si>
  <si>
    <t>selon les modalités jointes en annexe (proposition de prix, bordereau de prix)</t>
  </si>
  <si>
    <t>SIGNATURE</t>
  </si>
  <si>
    <t>1- m’engage sans réserve à traiter avec le groupement de collèges Saint Jory/Fronton/Villemur/Montrabe/Castelnau d'Estretefonds</t>
  </si>
  <si>
    <t>150 g certifiée déjointée</t>
  </si>
  <si>
    <t xml:space="preserve">LABEL ROUGE  </t>
  </si>
  <si>
    <t xml:space="preserve"> certifiées déjointées                   150-180g</t>
  </si>
  <si>
    <t>120 G</t>
  </si>
  <si>
    <t>LABEL ROUGE</t>
  </si>
  <si>
    <t>nature sans barde</t>
  </si>
  <si>
    <t>FRAIS - PORC</t>
  </si>
  <si>
    <t>Labels ou mentions souhaités (EGALIM)</t>
  </si>
  <si>
    <t>FRAIS - VEAU BŒUF AGNEAU</t>
  </si>
  <si>
    <t>BAVETTE  VBF</t>
  </si>
  <si>
    <t>EMINCE DE BŒUF</t>
  </si>
  <si>
    <t>ENTRECOTE VBF</t>
  </si>
  <si>
    <t>HACHE DE BŒUF</t>
  </si>
  <si>
    <t>JARRET DE BŒUF CUBE</t>
  </si>
  <si>
    <t xml:space="preserve">JOUE DE BŒUF </t>
  </si>
  <si>
    <t>PALERON CUBE</t>
  </si>
  <si>
    <t>ROTI DE BŒUF Tende de tranche VBF</t>
  </si>
  <si>
    <t>EMINCE DE VEAU</t>
  </si>
  <si>
    <t xml:space="preserve">ESCALOPE DE VEAU LABEL ROUGE </t>
  </si>
  <si>
    <t xml:space="preserve">OSSO BUCCO VEAU </t>
  </si>
  <si>
    <t xml:space="preserve">ROTI DE VEAU QUASI LABEL ROUGE </t>
  </si>
  <si>
    <t>SAUTE DE VEAU LABEL ROUGE</t>
  </si>
  <si>
    <t>TENDRON DE VEAU LABEL ROUGE</t>
  </si>
  <si>
    <t xml:space="preserve">COTELETTE D'AGNEAU </t>
  </si>
  <si>
    <t xml:space="preserve">EPAULE D'AGNEAU </t>
  </si>
  <si>
    <t xml:space="preserve">GIGOT D'AGNEAU </t>
  </si>
  <si>
    <t>SAUTE D'AGNEAU dans l'épaule</t>
  </si>
  <si>
    <t xml:space="preserve">EMINCE DE PORC </t>
  </si>
  <si>
    <t>ESCALOPE DE PORC</t>
  </si>
  <si>
    <t>JAMBON CUIT A BRAISER</t>
  </si>
  <si>
    <t xml:space="preserve">SAUTE DE PORC </t>
  </si>
  <si>
    <t>FRAIS - CHARCUTERIE</t>
  </si>
  <si>
    <t>Chorizo " cular"</t>
  </si>
  <si>
    <t>Chorizo doux courbé</t>
  </si>
  <si>
    <t>Dés de jambon</t>
  </si>
  <si>
    <t>Lardons fumés</t>
  </si>
  <si>
    <t>Mortadelle</t>
  </si>
  <si>
    <t xml:space="preserve">Mousse de canard sans porc </t>
  </si>
  <si>
    <t>Pâté en croute prétranché</t>
  </si>
  <si>
    <t xml:space="preserve">Rillette de canard </t>
  </si>
  <si>
    <t>Rosette pur porc</t>
  </si>
  <si>
    <t>Saucisse de Francfort</t>
  </si>
  <si>
    <t xml:space="preserve">Saucisse sèche qualité supérieur </t>
  </si>
  <si>
    <t>Saucisses de strasbourg</t>
  </si>
  <si>
    <t>Saucisson à l'ail fumé</t>
  </si>
  <si>
    <t>EGALIM</t>
  </si>
  <si>
    <t>120G</t>
  </si>
  <si>
    <t xml:space="preserve">100G  </t>
  </si>
  <si>
    <t>9 MOIS MINI</t>
  </si>
  <si>
    <t xml:space="preserve">CUISSE DE CANETTE  </t>
  </si>
  <si>
    <t xml:space="preserve">CUISSES DE POULET </t>
  </si>
  <si>
    <t xml:space="preserve">ESCALOPE DE DINDE  </t>
  </si>
  <si>
    <t xml:space="preserve">ESCALOPE DE POULET </t>
  </si>
  <si>
    <t xml:space="preserve">PAUPIETTE de VOLAILLE </t>
  </si>
  <si>
    <t>MERGUEZ</t>
  </si>
  <si>
    <t>BŒUF/MOUTON</t>
  </si>
  <si>
    <t xml:space="preserve">STEACK HACHE FRAIS  BŒUF FACON BOUCHERE </t>
  </si>
  <si>
    <t>100G VBF 15%</t>
  </si>
  <si>
    <t>125G VBF 15%</t>
  </si>
  <si>
    <t>TENDRE DE TRANCHE</t>
  </si>
  <si>
    <t>15% MG</t>
  </si>
  <si>
    <t xml:space="preserve">CHIPOLATAS </t>
  </si>
  <si>
    <t xml:space="preserve">CHAIR A SAUCISSE </t>
  </si>
  <si>
    <t xml:space="preserve">SAUCISSE DE TOULOUSE </t>
  </si>
  <si>
    <t>ECHINE</t>
  </si>
  <si>
    <t>DEMI SEL CRUE</t>
  </si>
  <si>
    <t xml:space="preserve">ECHINE DE PORC </t>
  </si>
  <si>
    <t xml:space="preserve">COTES DE PORC </t>
  </si>
  <si>
    <t xml:space="preserve">POITRINE DE PORC </t>
  </si>
  <si>
    <t>FUMEE</t>
  </si>
  <si>
    <t xml:space="preserve">ROTI DE PORC </t>
  </si>
  <si>
    <t>FILET</t>
  </si>
  <si>
    <t xml:space="preserve">COTE DE PORC </t>
  </si>
  <si>
    <t>POCHE</t>
  </si>
  <si>
    <t>Jambon de pays sans os</t>
  </si>
  <si>
    <t>Pâté de Campagne</t>
  </si>
  <si>
    <t xml:space="preserve">POULET PAC </t>
  </si>
  <si>
    <t xml:space="preserve">Boudin blanc </t>
  </si>
  <si>
    <t xml:space="preserve">Boudin noir </t>
  </si>
  <si>
    <t xml:space="preserve">Jambon cuit supérieur </t>
  </si>
  <si>
    <t xml:space="preserve">SAUTE DE MOUTON </t>
  </si>
  <si>
    <t>Designation de l'article</t>
  </si>
  <si>
    <t>AU COLLEGE  Paul Cezane de MONTRABE</t>
  </si>
  <si>
    <t>Les échantillons seront livrés avant  mardi   23/09/2025, ( dégustation le Mercredi 24/09)</t>
  </si>
  <si>
    <t>GROUPEMENT DE COMMANDES FRONTON - VOLAILLE</t>
  </si>
  <si>
    <t>GROUPEMENT DE COMMANDE FRONTON - VEAU BŒUF AGNEAU</t>
  </si>
  <si>
    <t>GROUPEMENT DE COMMANDES FRONTON - PORC</t>
  </si>
  <si>
    <t>GROUPEMENT DE COMMANDES FRONTON - CHARCUTERIE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</si>
</sst>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8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0"/>
      <color rgb="FF7030A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10" fontId="3" fillId="2" borderId="2" xfId="1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5" borderId="2" xfId="0" applyFont="1" applyFill="1" applyBorder="1" applyAlignment="1" applyProtection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4" fontId="3" fillId="2" borderId="1" xfId="2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 wrapText="1"/>
    </xf>
    <xf numFmtId="44" fontId="3" fillId="2" borderId="1" xfId="2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44" fontId="3" fillId="2" borderId="2" xfId="2" applyFont="1" applyFill="1" applyBorder="1" applyAlignment="1">
      <alignment horizontal="center" vertical="center" wrapText="1"/>
    </xf>
    <xf numFmtId="44" fontId="3" fillId="2" borderId="2" xfId="2" applyFont="1" applyFill="1" applyBorder="1" applyAlignment="1">
      <alignment vertical="center" wrapText="1"/>
    </xf>
    <xf numFmtId="2" fontId="3" fillId="4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 wrapText="1"/>
    </xf>
    <xf numFmtId="0" fontId="10" fillId="0" borderId="0" xfId="0" applyFont="1"/>
    <xf numFmtId="0" fontId="13" fillId="0" borderId="0" xfId="0" applyFont="1"/>
    <xf numFmtId="0" fontId="11" fillId="0" borderId="0" xfId="0" applyFont="1" applyAlignment="1">
      <alignment horizontal="center"/>
    </xf>
    <xf numFmtId="0" fontId="14" fillId="5" borderId="1" xfId="0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left" vertical="center"/>
    </xf>
    <xf numFmtId="0" fontId="5" fillId="5" borderId="0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" fontId="3" fillId="4" borderId="3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tabSelected="1" topLeftCell="S1" zoomScale="88" zoomScaleNormal="88" workbookViewId="0">
      <selection activeCell="Y6" sqref="Y6"/>
    </sheetView>
  </sheetViews>
  <sheetFormatPr baseColWidth="10" defaultColWidth="11.42578125" defaultRowHeight="12.75" x14ac:dyDescent="0.2"/>
  <cols>
    <col min="1" max="1" width="17.42578125" style="1" customWidth="1"/>
    <col min="2" max="2" width="26.140625" style="1" customWidth="1"/>
    <col min="3" max="3" width="22.140625" style="1" customWidth="1"/>
    <col min="4" max="4" width="20.5703125" style="1" customWidth="1"/>
    <col min="5" max="15" width="15.140625" style="1" customWidth="1"/>
    <col min="16" max="16" width="26.85546875" style="1" bestFit="1" customWidth="1"/>
    <col min="17" max="17" width="14" style="1" customWidth="1"/>
    <col min="18" max="18" width="15.5703125" style="1" customWidth="1"/>
    <col min="19" max="19" width="16.7109375" style="1" customWidth="1"/>
    <col min="20" max="20" width="18.28515625" style="1" customWidth="1"/>
    <col min="21" max="21" width="12.85546875" style="1" customWidth="1"/>
    <col min="22" max="22" width="12.28515625" style="1" customWidth="1"/>
    <col min="23" max="23" width="12.85546875" style="1" customWidth="1"/>
    <col min="24" max="24" width="11.7109375" style="1" customWidth="1"/>
    <col min="25" max="25" width="10.140625" style="3" customWidth="1"/>
    <col min="26" max="26" width="8.5703125" style="3" customWidth="1"/>
    <col min="27" max="27" width="6.42578125" style="3" customWidth="1"/>
    <col min="28" max="28" width="17.140625" style="3" customWidth="1"/>
    <col min="29" max="29" width="10.28515625" style="3" customWidth="1"/>
    <col min="30" max="30" width="13.7109375" style="3" customWidth="1"/>
    <col min="31" max="32" width="10.28515625" style="3" customWidth="1"/>
    <col min="33" max="33" width="16.28515625" style="3" customWidth="1"/>
    <col min="34" max="34" width="10.28515625" style="3" customWidth="1"/>
    <col min="35" max="35" width="21.140625" style="3" customWidth="1"/>
    <col min="36" max="36" width="20.28515625" style="3" customWidth="1"/>
    <col min="37" max="37" width="20.85546875" style="3" customWidth="1"/>
    <col min="38" max="38" width="16" style="1" bestFit="1" customWidth="1"/>
    <col min="39" max="16384" width="11.42578125" style="1"/>
  </cols>
  <sheetData>
    <row r="1" spans="1:39" x14ac:dyDescent="0.2">
      <c r="A1" s="2"/>
      <c r="Q1" s="2"/>
      <c r="R1" s="2"/>
    </row>
    <row r="2" spans="1:39" ht="31.5" customHeight="1" x14ac:dyDescent="0.2">
      <c r="A2" s="47" t="s">
        <v>147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39" ht="18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AM3" s="6"/>
    </row>
    <row r="4" spans="1:39" ht="15.75" x14ac:dyDescent="0.2">
      <c r="C4" s="18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Y4" s="1"/>
      <c r="Z4" s="1"/>
      <c r="AA4" s="1"/>
      <c r="AB4" s="1"/>
      <c r="AC4" s="1"/>
      <c r="AD4" s="1"/>
      <c r="AE4" s="1"/>
      <c r="AF4" s="1"/>
      <c r="AG4" s="1"/>
      <c r="AH4" s="1"/>
      <c r="AI4" s="5"/>
      <c r="AJ4" s="5"/>
      <c r="AK4" s="5"/>
      <c r="AM4" s="7"/>
    </row>
    <row r="5" spans="1:39" ht="30" customHeight="1" x14ac:dyDescent="0.2">
      <c r="A5" s="49" t="s">
        <v>23</v>
      </c>
      <c r="B5" s="49"/>
      <c r="C5" s="49"/>
      <c r="D5" s="49"/>
      <c r="E5" s="49"/>
      <c r="F5" s="52" t="s">
        <v>22</v>
      </c>
      <c r="G5" s="52"/>
      <c r="H5" s="52"/>
      <c r="I5" s="52"/>
      <c r="J5" s="52"/>
      <c r="K5" s="52"/>
      <c r="L5" s="52"/>
      <c r="M5" s="52"/>
      <c r="N5" s="52"/>
      <c r="O5" s="52"/>
      <c r="P5" s="21" t="s">
        <v>26</v>
      </c>
      <c r="Q5" s="50" t="s">
        <v>7</v>
      </c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1"/>
      <c r="AH5" s="6"/>
      <c r="AI5" s="1"/>
      <c r="AJ5" s="1"/>
      <c r="AK5" s="1"/>
    </row>
    <row r="6" spans="1:39" ht="66.75" customHeight="1" x14ac:dyDescent="0.2">
      <c r="A6" s="8" t="s">
        <v>4</v>
      </c>
      <c r="B6" s="8" t="s">
        <v>1</v>
      </c>
      <c r="C6" s="8" t="s">
        <v>0</v>
      </c>
      <c r="D6" s="8" t="s">
        <v>9</v>
      </c>
      <c r="E6" s="8" t="s">
        <v>70</v>
      </c>
      <c r="F6" s="26" t="s">
        <v>49</v>
      </c>
      <c r="G6" s="27" t="s">
        <v>28</v>
      </c>
      <c r="H6" s="27" t="s">
        <v>29</v>
      </c>
      <c r="I6" s="27" t="s">
        <v>30</v>
      </c>
      <c r="J6" s="27" t="s">
        <v>31</v>
      </c>
      <c r="K6" s="27" t="s">
        <v>32</v>
      </c>
      <c r="L6" s="11" t="s">
        <v>15</v>
      </c>
      <c r="M6" s="11" t="s">
        <v>2</v>
      </c>
      <c r="N6" s="12" t="s">
        <v>8</v>
      </c>
      <c r="O6" s="12" t="s">
        <v>13</v>
      </c>
      <c r="P6" s="20" t="s">
        <v>19</v>
      </c>
      <c r="Q6" s="9" t="s">
        <v>5</v>
      </c>
      <c r="R6" s="9" t="s">
        <v>144</v>
      </c>
      <c r="S6" s="9" t="s">
        <v>3</v>
      </c>
      <c r="T6" s="9" t="s">
        <v>14</v>
      </c>
      <c r="U6" s="9" t="s">
        <v>24</v>
      </c>
      <c r="V6" s="9" t="s">
        <v>25</v>
      </c>
      <c r="W6" s="9" t="s">
        <v>11</v>
      </c>
      <c r="X6" s="9" t="s">
        <v>10</v>
      </c>
      <c r="Y6" s="53" t="s">
        <v>17</v>
      </c>
      <c r="Z6" s="10" t="s">
        <v>12</v>
      </c>
      <c r="AA6" s="10" t="s">
        <v>6</v>
      </c>
      <c r="AB6" s="10" t="s">
        <v>20</v>
      </c>
      <c r="AC6" s="10" t="s">
        <v>21</v>
      </c>
      <c r="AH6" s="6"/>
      <c r="AI6" s="1"/>
      <c r="AJ6" s="1"/>
      <c r="AK6" s="1"/>
    </row>
    <row r="7" spans="1:39" ht="44.25" customHeight="1" x14ac:dyDescent="0.2">
      <c r="A7" s="17"/>
      <c r="B7" s="19" t="s">
        <v>27</v>
      </c>
      <c r="C7" s="17" t="s">
        <v>33</v>
      </c>
      <c r="D7" s="17"/>
      <c r="E7" s="45" t="s">
        <v>108</v>
      </c>
      <c r="F7" s="27" t="s">
        <v>50</v>
      </c>
      <c r="G7" s="27">
        <v>180</v>
      </c>
      <c r="H7" s="27">
        <v>60</v>
      </c>
      <c r="I7" s="27">
        <v>0</v>
      </c>
      <c r="J7" s="27">
        <v>0</v>
      </c>
      <c r="K7" s="27">
        <v>0</v>
      </c>
      <c r="L7" s="11">
        <f>SUM(G7:K7)</f>
        <v>240</v>
      </c>
      <c r="M7" s="11" t="s">
        <v>16</v>
      </c>
      <c r="N7" s="12">
        <f t="shared" ref="N7:N25" si="0">Y7*L7</f>
        <v>0</v>
      </c>
      <c r="O7" s="12">
        <f t="shared" ref="O7" si="1">N7*1.055</f>
        <v>0</v>
      </c>
      <c r="P7" s="22"/>
      <c r="Q7" s="9"/>
      <c r="R7" s="9"/>
      <c r="S7" s="9"/>
      <c r="T7" s="9"/>
      <c r="U7" s="9"/>
      <c r="V7" s="9"/>
      <c r="W7" s="10"/>
      <c r="X7" s="23"/>
      <c r="Y7" s="10"/>
      <c r="Z7" s="10"/>
      <c r="AA7" s="24"/>
      <c r="AB7" s="24"/>
      <c r="AC7" s="25"/>
      <c r="AD7" s="1"/>
      <c r="AE7" s="1"/>
      <c r="AF7" s="1"/>
      <c r="AG7" s="1"/>
      <c r="AH7" s="6"/>
      <c r="AI7" s="1"/>
      <c r="AJ7" s="1"/>
      <c r="AK7" s="1"/>
    </row>
    <row r="8" spans="1:39" ht="48.75" customHeight="1" x14ac:dyDescent="0.2">
      <c r="A8" s="17"/>
      <c r="B8" s="19" t="s">
        <v>27</v>
      </c>
      <c r="C8" s="17" t="s">
        <v>34</v>
      </c>
      <c r="D8" s="17"/>
      <c r="E8" s="45" t="s">
        <v>108</v>
      </c>
      <c r="F8" s="27" t="s">
        <v>50</v>
      </c>
      <c r="G8" s="27">
        <v>60</v>
      </c>
      <c r="H8" s="27">
        <v>0</v>
      </c>
      <c r="I8" s="27">
        <v>50</v>
      </c>
      <c r="J8" s="27">
        <v>80</v>
      </c>
      <c r="K8" s="27">
        <v>40</v>
      </c>
      <c r="L8" s="11">
        <f t="shared" ref="L8:L28" si="2">SUM(G8:K8)</f>
        <v>230</v>
      </c>
      <c r="M8" s="11" t="s">
        <v>16</v>
      </c>
      <c r="N8" s="12">
        <f t="shared" si="0"/>
        <v>0</v>
      </c>
      <c r="O8" s="12">
        <f t="shared" ref="O8:O25" si="3">N8*1.055</f>
        <v>0</v>
      </c>
      <c r="P8" s="22"/>
      <c r="Q8" s="9"/>
      <c r="R8" s="9"/>
      <c r="S8" s="9"/>
      <c r="T8" s="9"/>
      <c r="U8" s="9"/>
      <c r="V8" s="9"/>
      <c r="W8" s="10"/>
      <c r="X8" s="23"/>
      <c r="Y8" s="10"/>
      <c r="Z8" s="10"/>
      <c r="AA8" s="24"/>
      <c r="AB8" s="24"/>
      <c r="AC8" s="25"/>
      <c r="AD8" s="1"/>
      <c r="AE8" s="1"/>
      <c r="AF8" s="1"/>
      <c r="AG8" s="1"/>
      <c r="AH8" s="6"/>
      <c r="AI8" s="1"/>
      <c r="AJ8" s="1"/>
      <c r="AK8" s="1"/>
    </row>
    <row r="9" spans="1:39" ht="45.75" customHeight="1" x14ac:dyDescent="0.2">
      <c r="A9" s="17"/>
      <c r="B9" s="19" t="s">
        <v>27</v>
      </c>
      <c r="C9" s="17" t="s">
        <v>35</v>
      </c>
      <c r="D9" s="17"/>
      <c r="E9" s="45" t="s">
        <v>108</v>
      </c>
      <c r="F9" s="27" t="s">
        <v>50</v>
      </c>
      <c r="G9" s="27">
        <v>90</v>
      </c>
      <c r="H9" s="27">
        <v>80</v>
      </c>
      <c r="I9" s="27">
        <v>80</v>
      </c>
      <c r="J9" s="27">
        <v>30</v>
      </c>
      <c r="K9" s="27">
        <v>40</v>
      </c>
      <c r="L9" s="11">
        <f t="shared" si="2"/>
        <v>320</v>
      </c>
      <c r="M9" s="11" t="s">
        <v>16</v>
      </c>
      <c r="N9" s="12">
        <f t="shared" si="0"/>
        <v>0</v>
      </c>
      <c r="O9" s="12">
        <f t="shared" si="3"/>
        <v>0</v>
      </c>
      <c r="P9" s="22"/>
      <c r="Q9" s="9"/>
      <c r="R9" s="9"/>
      <c r="S9" s="9"/>
      <c r="T9" s="9"/>
      <c r="U9" s="9"/>
      <c r="V9" s="9"/>
      <c r="W9" s="10"/>
      <c r="X9" s="23"/>
      <c r="Y9" s="10"/>
      <c r="Z9" s="10"/>
      <c r="AA9" s="24"/>
      <c r="AB9" s="24"/>
      <c r="AC9" s="25"/>
      <c r="AD9" s="1"/>
      <c r="AE9" s="1"/>
      <c r="AF9" s="1"/>
      <c r="AG9" s="1"/>
      <c r="AH9" s="1"/>
      <c r="AI9" s="1"/>
      <c r="AJ9" s="1"/>
      <c r="AK9" s="1"/>
    </row>
    <row r="10" spans="1:39" ht="25.5" x14ac:dyDescent="0.2">
      <c r="A10" s="17"/>
      <c r="B10" s="19" t="s">
        <v>27</v>
      </c>
      <c r="C10" s="17" t="s">
        <v>36</v>
      </c>
      <c r="D10" s="17"/>
      <c r="E10" s="45" t="s">
        <v>108</v>
      </c>
      <c r="F10" s="27" t="s">
        <v>50</v>
      </c>
      <c r="G10" s="27">
        <v>150</v>
      </c>
      <c r="H10" s="27">
        <v>60</v>
      </c>
      <c r="I10" s="27">
        <v>100</v>
      </c>
      <c r="J10" s="27">
        <v>40</v>
      </c>
      <c r="K10" s="27">
        <v>0</v>
      </c>
      <c r="L10" s="11">
        <f t="shared" si="2"/>
        <v>350</v>
      </c>
      <c r="M10" s="11" t="s">
        <v>16</v>
      </c>
      <c r="N10" s="12">
        <f t="shared" si="0"/>
        <v>0</v>
      </c>
      <c r="O10" s="12">
        <f t="shared" si="3"/>
        <v>0</v>
      </c>
      <c r="P10" s="22"/>
      <c r="Q10" s="9"/>
      <c r="R10" s="9"/>
      <c r="S10" s="9"/>
      <c r="T10" s="9"/>
      <c r="U10" s="9"/>
      <c r="V10" s="9"/>
      <c r="W10" s="10"/>
      <c r="X10" s="23"/>
      <c r="Y10" s="10"/>
      <c r="Z10" s="10"/>
      <c r="AA10" s="24"/>
      <c r="AB10" s="24"/>
      <c r="AC10" s="25"/>
      <c r="AD10" s="1"/>
      <c r="AE10" s="1"/>
      <c r="AF10" s="1"/>
      <c r="AG10" s="1"/>
      <c r="AH10" s="1"/>
      <c r="AI10" s="1"/>
      <c r="AJ10" s="1"/>
      <c r="AK10" s="1"/>
    </row>
    <row r="11" spans="1:39" ht="25.5" x14ac:dyDescent="0.2">
      <c r="A11" s="17"/>
      <c r="B11" s="19" t="s">
        <v>27</v>
      </c>
      <c r="C11" s="17" t="s">
        <v>112</v>
      </c>
      <c r="D11" s="40" t="s">
        <v>63</v>
      </c>
      <c r="E11" s="45" t="s">
        <v>108</v>
      </c>
      <c r="F11" s="27" t="s">
        <v>50</v>
      </c>
      <c r="G11" s="27">
        <v>100</v>
      </c>
      <c r="H11" s="27">
        <v>80</v>
      </c>
      <c r="I11" s="27">
        <v>60</v>
      </c>
      <c r="J11" s="27">
        <v>60</v>
      </c>
      <c r="K11" s="27">
        <v>40</v>
      </c>
      <c r="L11" s="11">
        <f t="shared" si="2"/>
        <v>340</v>
      </c>
      <c r="M11" s="11" t="s">
        <v>16</v>
      </c>
      <c r="N11" s="12">
        <f t="shared" si="0"/>
        <v>0</v>
      </c>
      <c r="O11" s="12">
        <f t="shared" si="3"/>
        <v>0</v>
      </c>
      <c r="P11" s="22"/>
      <c r="Q11" s="9"/>
      <c r="R11" s="9"/>
      <c r="S11" s="9"/>
      <c r="T11" s="9"/>
      <c r="U11" s="9"/>
      <c r="V11" s="9"/>
      <c r="W11" s="10"/>
      <c r="X11" s="23"/>
      <c r="Y11" s="10"/>
      <c r="Z11" s="10"/>
      <c r="AA11" s="24"/>
      <c r="AB11" s="24"/>
      <c r="AC11" s="25"/>
      <c r="AD11" s="1"/>
      <c r="AE11" s="1"/>
      <c r="AF11" s="1"/>
      <c r="AG11" s="1"/>
      <c r="AH11" s="1"/>
      <c r="AI11" s="1"/>
      <c r="AJ11" s="1"/>
      <c r="AK11" s="1"/>
    </row>
    <row r="12" spans="1:39" ht="25.5" x14ac:dyDescent="0.2">
      <c r="A12" s="17"/>
      <c r="B12" s="19" t="s">
        <v>27</v>
      </c>
      <c r="C12" s="17" t="s">
        <v>37</v>
      </c>
      <c r="D12" s="17"/>
      <c r="E12" s="45" t="s">
        <v>64</v>
      </c>
      <c r="F12" s="27" t="s">
        <v>50</v>
      </c>
      <c r="G12" s="27">
        <v>200</v>
      </c>
      <c r="H12" s="27">
        <v>80</v>
      </c>
      <c r="I12" s="27">
        <v>70</v>
      </c>
      <c r="J12" s="27">
        <v>70</v>
      </c>
      <c r="K12" s="27">
        <v>0</v>
      </c>
      <c r="L12" s="11">
        <f t="shared" si="2"/>
        <v>420</v>
      </c>
      <c r="M12" s="11" t="s">
        <v>16</v>
      </c>
      <c r="N12" s="12">
        <f t="shared" si="0"/>
        <v>0</v>
      </c>
      <c r="O12" s="12">
        <f t="shared" si="3"/>
        <v>0</v>
      </c>
      <c r="P12" s="22"/>
      <c r="Q12" s="9"/>
      <c r="R12" s="9"/>
      <c r="S12" s="9"/>
      <c r="T12" s="9"/>
      <c r="U12" s="9"/>
      <c r="V12" s="9"/>
      <c r="W12" s="10"/>
      <c r="X12" s="23"/>
      <c r="Y12" s="10"/>
      <c r="Z12" s="10"/>
      <c r="AA12" s="24"/>
      <c r="AB12" s="24"/>
      <c r="AC12" s="25"/>
      <c r="AD12" s="1"/>
      <c r="AE12" s="1"/>
      <c r="AF12" s="1"/>
      <c r="AG12" s="1"/>
      <c r="AH12" s="1"/>
      <c r="AI12" s="1"/>
      <c r="AJ12" s="1"/>
      <c r="AK12" s="1"/>
    </row>
    <row r="13" spans="1:39" ht="38.25" x14ac:dyDescent="0.2">
      <c r="A13" s="17"/>
      <c r="B13" s="19" t="s">
        <v>27</v>
      </c>
      <c r="C13" s="17" t="s">
        <v>38</v>
      </c>
      <c r="D13" s="17"/>
      <c r="E13" s="45" t="s">
        <v>64</v>
      </c>
      <c r="F13" s="27" t="s">
        <v>50</v>
      </c>
      <c r="G13" s="27">
        <v>300</v>
      </c>
      <c r="H13" s="27">
        <v>400</v>
      </c>
      <c r="I13" s="27">
        <v>200</v>
      </c>
      <c r="J13" s="27">
        <v>200</v>
      </c>
      <c r="K13" s="27">
        <v>40</v>
      </c>
      <c r="L13" s="11">
        <f t="shared" si="2"/>
        <v>1140</v>
      </c>
      <c r="M13" s="11" t="s">
        <v>16</v>
      </c>
      <c r="N13" s="12">
        <f t="shared" si="0"/>
        <v>0</v>
      </c>
      <c r="O13" s="12">
        <f t="shared" si="3"/>
        <v>0</v>
      </c>
      <c r="P13" s="22"/>
      <c r="Q13" s="9"/>
      <c r="R13" s="9"/>
      <c r="S13" s="9"/>
      <c r="T13" s="9"/>
      <c r="U13" s="9"/>
      <c r="V13" s="9"/>
      <c r="W13" s="10"/>
      <c r="X13" s="23"/>
      <c r="Y13" s="10"/>
      <c r="Z13" s="10"/>
      <c r="AA13" s="24"/>
      <c r="AB13" s="24"/>
      <c r="AC13" s="25"/>
      <c r="AD13" s="1"/>
      <c r="AE13" s="1"/>
      <c r="AF13" s="1"/>
      <c r="AG13" s="1"/>
      <c r="AH13" s="1"/>
      <c r="AI13" s="1"/>
      <c r="AJ13" s="1"/>
      <c r="AK13" s="1"/>
    </row>
    <row r="14" spans="1:39" ht="25.5" x14ac:dyDescent="0.2">
      <c r="A14" s="17"/>
      <c r="B14" s="19" t="s">
        <v>27</v>
      </c>
      <c r="C14" s="17" t="s">
        <v>39</v>
      </c>
      <c r="D14" s="17"/>
      <c r="E14" s="45" t="s">
        <v>108</v>
      </c>
      <c r="F14" s="27" t="s">
        <v>50</v>
      </c>
      <c r="G14" s="27">
        <v>80</v>
      </c>
      <c r="H14" s="27">
        <v>30</v>
      </c>
      <c r="I14" s="27">
        <v>40</v>
      </c>
      <c r="J14" s="27">
        <v>0</v>
      </c>
      <c r="K14" s="27">
        <v>0</v>
      </c>
      <c r="L14" s="11">
        <f t="shared" si="2"/>
        <v>150</v>
      </c>
      <c r="M14" s="11" t="s">
        <v>16</v>
      </c>
      <c r="N14" s="12">
        <f t="shared" si="0"/>
        <v>0</v>
      </c>
      <c r="O14" s="12">
        <f t="shared" si="3"/>
        <v>0</v>
      </c>
      <c r="P14" s="22"/>
      <c r="Q14" s="9"/>
      <c r="R14" s="9"/>
      <c r="S14" s="9"/>
      <c r="T14" s="9"/>
      <c r="U14" s="9"/>
      <c r="V14" s="9"/>
      <c r="W14" s="10"/>
      <c r="X14" s="23"/>
      <c r="Y14" s="10"/>
      <c r="Z14" s="10"/>
      <c r="AA14" s="24"/>
      <c r="AB14" s="24"/>
      <c r="AC14" s="25"/>
      <c r="AD14" s="1"/>
      <c r="AE14" s="1"/>
      <c r="AF14" s="1"/>
      <c r="AG14" s="1"/>
      <c r="AH14" s="1"/>
      <c r="AI14" s="1"/>
      <c r="AJ14" s="1"/>
      <c r="AK14" s="1"/>
    </row>
    <row r="15" spans="1:39" ht="18" x14ac:dyDescent="0.2">
      <c r="A15" s="17"/>
      <c r="B15" s="19" t="s">
        <v>27</v>
      </c>
      <c r="C15" s="17" t="s">
        <v>40</v>
      </c>
      <c r="D15" s="17"/>
      <c r="E15" s="45" t="s">
        <v>108</v>
      </c>
      <c r="F15" s="27" t="s">
        <v>50</v>
      </c>
      <c r="G15" s="27">
        <v>20</v>
      </c>
      <c r="H15" s="27">
        <v>10</v>
      </c>
      <c r="I15" s="27">
        <v>50</v>
      </c>
      <c r="J15" s="27">
        <v>10</v>
      </c>
      <c r="K15" s="27">
        <v>0</v>
      </c>
      <c r="L15" s="11">
        <f t="shared" si="2"/>
        <v>90</v>
      </c>
      <c r="M15" s="11" t="s">
        <v>16</v>
      </c>
      <c r="N15" s="12">
        <f t="shared" si="0"/>
        <v>0</v>
      </c>
      <c r="O15" s="12">
        <f t="shared" si="3"/>
        <v>0</v>
      </c>
      <c r="P15" s="22"/>
      <c r="Q15" s="9"/>
      <c r="R15" s="9"/>
      <c r="S15" s="9"/>
      <c r="T15" s="9"/>
      <c r="U15" s="9"/>
      <c r="V15" s="9"/>
      <c r="W15" s="10"/>
      <c r="X15" s="23"/>
      <c r="Y15" s="10"/>
      <c r="Z15" s="10"/>
      <c r="AA15" s="24"/>
      <c r="AB15" s="24"/>
      <c r="AC15" s="25"/>
      <c r="AD15" s="1"/>
      <c r="AE15" s="1"/>
      <c r="AF15" s="1"/>
      <c r="AG15" s="1"/>
      <c r="AH15" s="1"/>
      <c r="AI15" s="1"/>
      <c r="AJ15" s="1"/>
      <c r="AK15" s="1"/>
    </row>
    <row r="16" spans="1:39" ht="25.5" x14ac:dyDescent="0.2">
      <c r="A16" s="17"/>
      <c r="B16" s="19" t="s">
        <v>27</v>
      </c>
      <c r="C16" s="17" t="s">
        <v>113</v>
      </c>
      <c r="D16" s="40" t="s">
        <v>65</v>
      </c>
      <c r="E16" s="45" t="s">
        <v>108</v>
      </c>
      <c r="F16" s="27" t="s">
        <v>50</v>
      </c>
      <c r="G16" s="27">
        <v>300</v>
      </c>
      <c r="H16" s="27">
        <v>400</v>
      </c>
      <c r="I16" s="27">
        <v>200</v>
      </c>
      <c r="J16" s="27">
        <v>50</v>
      </c>
      <c r="K16" s="27">
        <v>40</v>
      </c>
      <c r="L16" s="11">
        <f t="shared" si="2"/>
        <v>990</v>
      </c>
      <c r="M16" s="11" t="s">
        <v>16</v>
      </c>
      <c r="N16" s="12">
        <f t="shared" si="0"/>
        <v>0</v>
      </c>
      <c r="O16" s="12">
        <f t="shared" si="3"/>
        <v>0</v>
      </c>
      <c r="P16" s="22"/>
      <c r="Q16" s="9"/>
      <c r="R16" s="9"/>
      <c r="S16" s="9"/>
      <c r="T16" s="9"/>
      <c r="U16" s="9"/>
      <c r="V16" s="9"/>
      <c r="W16" s="10"/>
      <c r="X16" s="23"/>
      <c r="Y16" s="10"/>
      <c r="Z16" s="10"/>
      <c r="AA16" s="24"/>
      <c r="AB16" s="24"/>
      <c r="AC16" s="25"/>
      <c r="AD16" s="1"/>
      <c r="AE16" s="1"/>
      <c r="AF16" s="1"/>
      <c r="AG16" s="1"/>
      <c r="AH16" s="1"/>
      <c r="AI16" s="1"/>
      <c r="AJ16" s="1"/>
      <c r="AK16" s="1"/>
    </row>
    <row r="17" spans="1:37" ht="18" x14ac:dyDescent="0.2">
      <c r="A17" s="17"/>
      <c r="B17" s="19" t="s">
        <v>27</v>
      </c>
      <c r="C17" s="17" t="s">
        <v>41</v>
      </c>
      <c r="D17" s="17"/>
      <c r="E17" s="45" t="s">
        <v>108</v>
      </c>
      <c r="F17" s="27" t="s">
        <v>50</v>
      </c>
      <c r="G17" s="27">
        <v>90</v>
      </c>
      <c r="H17" s="27">
        <v>100</v>
      </c>
      <c r="I17" s="27">
        <v>80</v>
      </c>
      <c r="J17" s="27">
        <v>50</v>
      </c>
      <c r="K17" s="27">
        <v>0</v>
      </c>
      <c r="L17" s="11">
        <f t="shared" si="2"/>
        <v>320</v>
      </c>
      <c r="M17" s="11" t="s">
        <v>16</v>
      </c>
      <c r="N17" s="12">
        <f t="shared" si="0"/>
        <v>0</v>
      </c>
      <c r="O17" s="12">
        <f t="shared" si="3"/>
        <v>0</v>
      </c>
      <c r="P17" s="22"/>
      <c r="Q17" s="9"/>
      <c r="R17" s="9"/>
      <c r="S17" s="9"/>
      <c r="T17" s="9"/>
      <c r="U17" s="9"/>
      <c r="V17" s="9"/>
      <c r="W17" s="10"/>
      <c r="X17" s="23"/>
      <c r="Y17" s="10"/>
      <c r="Z17" s="10"/>
      <c r="AA17" s="24"/>
      <c r="AB17" s="24"/>
      <c r="AC17" s="25"/>
      <c r="AD17" s="1"/>
      <c r="AE17" s="1"/>
      <c r="AF17" s="1"/>
      <c r="AG17" s="1"/>
      <c r="AH17" s="1"/>
      <c r="AI17" s="1"/>
      <c r="AJ17" s="1"/>
      <c r="AK17" s="1"/>
    </row>
    <row r="18" spans="1:37" ht="18" x14ac:dyDescent="0.2">
      <c r="A18" s="17"/>
      <c r="B18" s="19" t="s">
        <v>27</v>
      </c>
      <c r="C18" s="17" t="s">
        <v>114</v>
      </c>
      <c r="D18" s="40" t="s">
        <v>66</v>
      </c>
      <c r="E18" s="45" t="s">
        <v>108</v>
      </c>
      <c r="F18" s="27" t="s">
        <v>50</v>
      </c>
      <c r="G18" s="27">
        <v>250</v>
      </c>
      <c r="H18" s="27">
        <v>100</v>
      </c>
      <c r="I18" s="27">
        <v>80</v>
      </c>
      <c r="J18" s="27">
        <v>80</v>
      </c>
      <c r="K18" s="27">
        <v>50</v>
      </c>
      <c r="L18" s="11">
        <f t="shared" si="2"/>
        <v>560</v>
      </c>
      <c r="M18" s="11" t="s">
        <v>16</v>
      </c>
      <c r="N18" s="12">
        <f t="shared" si="0"/>
        <v>0</v>
      </c>
      <c r="O18" s="12">
        <f t="shared" si="3"/>
        <v>0</v>
      </c>
      <c r="P18" s="22"/>
      <c r="Q18" s="9"/>
      <c r="R18" s="9"/>
      <c r="S18" s="9"/>
      <c r="T18" s="9"/>
      <c r="U18" s="9"/>
      <c r="V18" s="9"/>
      <c r="W18" s="10"/>
      <c r="X18" s="23"/>
      <c r="Y18" s="10"/>
      <c r="Z18" s="10"/>
      <c r="AA18" s="24"/>
      <c r="AB18" s="24"/>
      <c r="AC18" s="25"/>
      <c r="AD18" s="1"/>
      <c r="AE18" s="1"/>
      <c r="AF18" s="1"/>
      <c r="AG18" s="1"/>
      <c r="AH18" s="1"/>
      <c r="AI18" s="1"/>
      <c r="AJ18" s="1"/>
      <c r="AK18" s="1"/>
    </row>
    <row r="19" spans="1:37" ht="25.5" x14ac:dyDescent="0.2">
      <c r="A19" s="17"/>
      <c r="B19" s="19" t="s">
        <v>27</v>
      </c>
      <c r="C19" s="17" t="s">
        <v>115</v>
      </c>
      <c r="D19" s="40" t="s">
        <v>66</v>
      </c>
      <c r="E19" s="45" t="s">
        <v>108</v>
      </c>
      <c r="F19" s="27" t="s">
        <v>50</v>
      </c>
      <c r="G19" s="27">
        <v>180</v>
      </c>
      <c r="H19" s="27">
        <v>80</v>
      </c>
      <c r="I19" s="27">
        <v>40</v>
      </c>
      <c r="J19" s="27">
        <v>60</v>
      </c>
      <c r="K19" s="27">
        <v>0</v>
      </c>
      <c r="L19" s="11">
        <f t="shared" si="2"/>
        <v>360</v>
      </c>
      <c r="M19" s="11" t="s">
        <v>16</v>
      </c>
      <c r="N19" s="12">
        <f t="shared" si="0"/>
        <v>0</v>
      </c>
      <c r="O19" s="12">
        <f t="shared" si="3"/>
        <v>0</v>
      </c>
      <c r="P19" s="22"/>
      <c r="Q19" s="9"/>
      <c r="R19" s="9"/>
      <c r="S19" s="9"/>
      <c r="T19" s="9"/>
      <c r="U19" s="9"/>
      <c r="V19" s="9"/>
      <c r="W19" s="10"/>
      <c r="X19" s="23"/>
      <c r="Y19" s="10"/>
      <c r="Z19" s="10"/>
      <c r="AA19" s="24"/>
      <c r="AB19" s="24"/>
      <c r="AC19" s="25"/>
      <c r="AD19" s="1"/>
      <c r="AE19" s="1"/>
      <c r="AF19" s="1"/>
      <c r="AG19" s="1"/>
      <c r="AH19" s="1"/>
      <c r="AI19" s="1"/>
      <c r="AJ19" s="1"/>
      <c r="AK19" s="1"/>
    </row>
    <row r="20" spans="1:37" ht="38.25" x14ac:dyDescent="0.2">
      <c r="A20" s="17"/>
      <c r="B20" s="19" t="s">
        <v>27</v>
      </c>
      <c r="C20" s="17" t="s">
        <v>42</v>
      </c>
      <c r="D20" s="17"/>
      <c r="E20" s="45" t="s">
        <v>67</v>
      </c>
      <c r="F20" s="27" t="s">
        <v>50</v>
      </c>
      <c r="G20" s="27">
        <v>150</v>
      </c>
      <c r="H20" s="27">
        <v>80</v>
      </c>
      <c r="I20" s="27">
        <v>150</v>
      </c>
      <c r="J20" s="27">
        <v>100</v>
      </c>
      <c r="K20" s="27">
        <v>40</v>
      </c>
      <c r="L20" s="11">
        <f t="shared" si="2"/>
        <v>520</v>
      </c>
      <c r="M20" s="11" t="s">
        <v>16</v>
      </c>
      <c r="N20" s="12">
        <f t="shared" si="0"/>
        <v>0</v>
      </c>
      <c r="O20" s="12">
        <f t="shared" si="3"/>
        <v>0</v>
      </c>
      <c r="P20" s="22"/>
      <c r="Q20" s="9"/>
      <c r="R20" s="9"/>
      <c r="S20" s="9"/>
      <c r="T20" s="9"/>
      <c r="U20" s="9"/>
      <c r="V20" s="9"/>
      <c r="W20" s="10"/>
      <c r="X20" s="23"/>
      <c r="Y20" s="10"/>
      <c r="Z20" s="10"/>
      <c r="AA20" s="24"/>
      <c r="AB20" s="24"/>
      <c r="AC20" s="25"/>
      <c r="AD20" s="1"/>
      <c r="AE20" s="1"/>
      <c r="AF20" s="1"/>
      <c r="AG20" s="1"/>
      <c r="AH20" s="1"/>
      <c r="AI20" s="1"/>
      <c r="AJ20" s="1"/>
      <c r="AK20" s="1"/>
    </row>
    <row r="21" spans="1:37" ht="18" x14ac:dyDescent="0.2">
      <c r="A21" s="17"/>
      <c r="B21" s="19" t="s">
        <v>27</v>
      </c>
      <c r="C21" s="17" t="s">
        <v>43</v>
      </c>
      <c r="D21" s="17"/>
      <c r="E21" s="45" t="s">
        <v>108</v>
      </c>
      <c r="F21" s="27" t="s">
        <v>50</v>
      </c>
      <c r="G21" s="27">
        <v>80</v>
      </c>
      <c r="H21" s="27">
        <v>10</v>
      </c>
      <c r="I21" s="27">
        <v>10</v>
      </c>
      <c r="J21" s="27">
        <v>0</v>
      </c>
      <c r="K21" s="27">
        <v>0</v>
      </c>
      <c r="L21" s="11">
        <f t="shared" si="2"/>
        <v>100</v>
      </c>
      <c r="M21" s="11" t="s">
        <v>16</v>
      </c>
      <c r="N21" s="12">
        <f t="shared" si="0"/>
        <v>0</v>
      </c>
      <c r="O21" s="12">
        <f t="shared" si="3"/>
        <v>0</v>
      </c>
      <c r="P21" s="22"/>
      <c r="Q21" s="9"/>
      <c r="R21" s="9"/>
      <c r="S21" s="9"/>
      <c r="T21" s="9"/>
      <c r="U21" s="9"/>
      <c r="V21" s="9"/>
      <c r="W21" s="10"/>
      <c r="X21" s="23"/>
      <c r="Y21" s="10"/>
      <c r="Z21" s="10"/>
      <c r="AA21" s="24"/>
      <c r="AB21" s="24"/>
      <c r="AC21" s="25"/>
      <c r="AD21" s="1"/>
      <c r="AE21" s="1"/>
      <c r="AF21" s="1"/>
      <c r="AG21" s="1"/>
      <c r="AH21" s="1"/>
      <c r="AI21" s="1"/>
      <c r="AJ21" s="1"/>
      <c r="AK21" s="1"/>
    </row>
    <row r="22" spans="1:37" ht="25.5" x14ac:dyDescent="0.2">
      <c r="A22" s="17"/>
      <c r="B22" s="19" t="s">
        <v>27</v>
      </c>
      <c r="C22" s="17" t="s">
        <v>116</v>
      </c>
      <c r="D22" s="40" t="s">
        <v>68</v>
      </c>
      <c r="E22" s="45" t="s">
        <v>108</v>
      </c>
      <c r="F22" s="27" t="s">
        <v>50</v>
      </c>
      <c r="G22" s="27">
        <v>180</v>
      </c>
      <c r="H22" s="27">
        <v>80</v>
      </c>
      <c r="I22" s="27">
        <v>40</v>
      </c>
      <c r="J22" s="27">
        <v>40</v>
      </c>
      <c r="K22" s="27">
        <v>0</v>
      </c>
      <c r="L22" s="11">
        <f t="shared" si="2"/>
        <v>340</v>
      </c>
      <c r="M22" s="11" t="s">
        <v>16</v>
      </c>
      <c r="N22" s="12">
        <f t="shared" si="0"/>
        <v>0</v>
      </c>
      <c r="O22" s="12">
        <f t="shared" si="3"/>
        <v>0</v>
      </c>
      <c r="P22" s="22"/>
      <c r="Q22" s="9"/>
      <c r="R22" s="9"/>
      <c r="S22" s="9"/>
      <c r="T22" s="9"/>
      <c r="U22" s="9"/>
      <c r="V22" s="9"/>
      <c r="W22" s="10"/>
      <c r="X22" s="23"/>
      <c r="Y22" s="10"/>
      <c r="Z22" s="10"/>
      <c r="AA22" s="24"/>
      <c r="AB22" s="24"/>
      <c r="AC22" s="25"/>
      <c r="AD22" s="1"/>
      <c r="AE22" s="1"/>
      <c r="AF22" s="1"/>
      <c r="AG22" s="1"/>
      <c r="AH22" s="1"/>
      <c r="AI22" s="1"/>
      <c r="AJ22" s="1"/>
      <c r="AK22" s="1"/>
    </row>
    <row r="23" spans="1:37" ht="25.5" x14ac:dyDescent="0.2">
      <c r="A23" s="17"/>
      <c r="B23" s="19" t="s">
        <v>27</v>
      </c>
      <c r="C23" s="17" t="s">
        <v>44</v>
      </c>
      <c r="D23" s="17"/>
      <c r="E23" s="45" t="s">
        <v>67</v>
      </c>
      <c r="F23" s="27" t="s">
        <v>50</v>
      </c>
      <c r="G23" s="27">
        <v>150</v>
      </c>
      <c r="H23" s="27">
        <v>80</v>
      </c>
      <c r="I23" s="27">
        <v>80</v>
      </c>
      <c r="J23" s="27">
        <v>120</v>
      </c>
      <c r="K23" s="27">
        <v>60</v>
      </c>
      <c r="L23" s="11">
        <f t="shared" si="2"/>
        <v>490</v>
      </c>
      <c r="M23" s="11" t="s">
        <v>16</v>
      </c>
      <c r="N23" s="12">
        <f t="shared" si="0"/>
        <v>0</v>
      </c>
      <c r="O23" s="12">
        <f t="shared" si="3"/>
        <v>0</v>
      </c>
      <c r="P23" s="22"/>
      <c r="Q23" s="9"/>
      <c r="R23" s="9"/>
      <c r="S23" s="9"/>
      <c r="T23" s="9"/>
      <c r="U23" s="9"/>
      <c r="V23" s="9"/>
      <c r="W23" s="10"/>
      <c r="X23" s="23"/>
      <c r="Y23" s="10"/>
      <c r="Z23" s="10"/>
      <c r="AA23" s="24"/>
      <c r="AB23" s="24"/>
      <c r="AC23" s="25"/>
      <c r="AD23" s="1"/>
      <c r="AE23" s="1"/>
      <c r="AF23" s="1"/>
      <c r="AG23" s="1"/>
      <c r="AH23" s="1"/>
      <c r="AI23" s="1"/>
      <c r="AJ23" s="1"/>
      <c r="AK23" s="1"/>
    </row>
    <row r="24" spans="1:37" ht="18" x14ac:dyDescent="0.2">
      <c r="A24" s="17"/>
      <c r="B24" s="19" t="s">
        <v>27</v>
      </c>
      <c r="C24" s="17" t="s">
        <v>139</v>
      </c>
      <c r="D24" s="17"/>
      <c r="E24" s="45" t="s">
        <v>67</v>
      </c>
      <c r="F24" s="27" t="s">
        <v>50</v>
      </c>
      <c r="G24" s="27">
        <v>150</v>
      </c>
      <c r="H24" s="27">
        <v>30</v>
      </c>
      <c r="I24" s="27">
        <v>0</v>
      </c>
      <c r="J24" s="27">
        <v>30</v>
      </c>
      <c r="K24" s="27">
        <v>0</v>
      </c>
      <c r="L24" s="11">
        <f t="shared" si="2"/>
        <v>210</v>
      </c>
      <c r="M24" s="11" t="s">
        <v>16</v>
      </c>
      <c r="N24" s="12">
        <f t="shared" si="0"/>
        <v>0</v>
      </c>
      <c r="O24" s="12">
        <f t="shared" si="3"/>
        <v>0</v>
      </c>
      <c r="P24" s="22"/>
      <c r="Q24" s="9"/>
      <c r="R24" s="9"/>
      <c r="S24" s="9"/>
      <c r="T24" s="9"/>
      <c r="U24" s="9"/>
      <c r="V24" s="9"/>
      <c r="W24" s="10"/>
      <c r="X24" s="23"/>
      <c r="Y24" s="10"/>
      <c r="Z24" s="10"/>
      <c r="AA24" s="24"/>
      <c r="AB24" s="24"/>
      <c r="AC24" s="25"/>
      <c r="AD24" s="1"/>
      <c r="AE24" s="1"/>
      <c r="AF24" s="1"/>
      <c r="AG24" s="1"/>
      <c r="AH24" s="1"/>
      <c r="AI24" s="1"/>
      <c r="AJ24" s="1"/>
      <c r="AK24" s="1"/>
    </row>
    <row r="25" spans="1:37" ht="24" customHeight="1" x14ac:dyDescent="0.2">
      <c r="A25" s="17"/>
      <c r="B25" s="19" t="s">
        <v>27</v>
      </c>
      <c r="C25" s="17" t="s">
        <v>45</v>
      </c>
      <c r="D25" s="17"/>
      <c r="E25" s="45" t="s">
        <v>108</v>
      </c>
      <c r="F25" s="27" t="s">
        <v>50</v>
      </c>
      <c r="G25" s="27">
        <v>50</v>
      </c>
      <c r="H25" s="27">
        <v>0</v>
      </c>
      <c r="I25" s="27">
        <v>50</v>
      </c>
      <c r="J25" s="27">
        <v>0</v>
      </c>
      <c r="K25" s="27">
        <v>0</v>
      </c>
      <c r="L25" s="11">
        <f t="shared" si="2"/>
        <v>100</v>
      </c>
      <c r="M25" s="11" t="s">
        <v>16</v>
      </c>
      <c r="N25" s="12">
        <f t="shared" si="0"/>
        <v>0</v>
      </c>
      <c r="O25" s="12">
        <f t="shared" si="3"/>
        <v>0</v>
      </c>
      <c r="P25" s="22"/>
      <c r="Q25" s="9"/>
      <c r="R25" s="9"/>
      <c r="S25" s="9"/>
      <c r="T25" s="9"/>
      <c r="U25" s="9"/>
      <c r="V25" s="9"/>
      <c r="W25" s="10"/>
      <c r="X25" s="23"/>
      <c r="Y25" s="10"/>
      <c r="Z25" s="10"/>
      <c r="AA25" s="24"/>
      <c r="AB25" s="24"/>
      <c r="AC25" s="25"/>
      <c r="AD25" s="1"/>
      <c r="AE25" s="1"/>
      <c r="AF25" s="1"/>
      <c r="AG25" s="1"/>
      <c r="AH25" s="1"/>
      <c r="AI25" s="1"/>
      <c r="AJ25" s="1"/>
      <c r="AK25" s="1"/>
    </row>
    <row r="26" spans="1:37" ht="26.25" customHeight="1" x14ac:dyDescent="0.2">
      <c r="A26" s="17"/>
      <c r="B26" s="19" t="s">
        <v>27</v>
      </c>
      <c r="C26" s="17" t="s">
        <v>46</v>
      </c>
      <c r="D26" s="17"/>
      <c r="E26" s="45" t="s">
        <v>108</v>
      </c>
      <c r="F26" s="27" t="s">
        <v>50</v>
      </c>
      <c r="G26" s="27">
        <v>100</v>
      </c>
      <c r="H26" s="27">
        <v>80</v>
      </c>
      <c r="I26" s="27">
        <v>20</v>
      </c>
      <c r="J26" s="27">
        <v>30</v>
      </c>
      <c r="K26" s="27">
        <v>0</v>
      </c>
      <c r="L26" s="11">
        <f t="shared" si="2"/>
        <v>230</v>
      </c>
      <c r="M26" s="11" t="s">
        <v>16</v>
      </c>
      <c r="N26" s="12">
        <f t="shared" ref="N26:N28" si="4">Y26*L26</f>
        <v>0</v>
      </c>
      <c r="O26" s="12">
        <f t="shared" ref="O26:O28" si="5">N26*1.055</f>
        <v>0</v>
      </c>
      <c r="P26" s="22"/>
      <c r="Q26" s="9"/>
      <c r="R26" s="9"/>
      <c r="S26" s="9"/>
      <c r="T26" s="9"/>
      <c r="U26" s="9"/>
      <c r="V26" s="9"/>
      <c r="W26" s="10"/>
      <c r="X26" s="23"/>
      <c r="Y26" s="10"/>
      <c r="Z26" s="10"/>
      <c r="AA26" s="24"/>
      <c r="AB26" s="24"/>
      <c r="AC26" s="25"/>
    </row>
    <row r="27" spans="1:37" ht="33" customHeight="1" x14ac:dyDescent="0.2">
      <c r="A27" s="17"/>
      <c r="B27" s="19" t="s">
        <v>27</v>
      </c>
      <c r="C27" s="17" t="s">
        <v>47</v>
      </c>
      <c r="D27" s="17"/>
      <c r="E27" s="45" t="s">
        <v>108</v>
      </c>
      <c r="F27" s="27" t="s">
        <v>50</v>
      </c>
      <c r="G27" s="27">
        <v>150</v>
      </c>
      <c r="H27" s="27">
        <v>250</v>
      </c>
      <c r="I27" s="27">
        <v>100</v>
      </c>
      <c r="J27" s="27">
        <v>70</v>
      </c>
      <c r="K27" s="27">
        <v>0</v>
      </c>
      <c r="L27" s="11">
        <f t="shared" si="2"/>
        <v>570</v>
      </c>
      <c r="M27" s="11" t="s">
        <v>16</v>
      </c>
      <c r="N27" s="12">
        <f t="shared" si="4"/>
        <v>0</v>
      </c>
      <c r="O27" s="12">
        <f t="shared" si="5"/>
        <v>0</v>
      </c>
      <c r="P27" s="22"/>
      <c r="Q27" s="9"/>
      <c r="R27" s="9"/>
      <c r="S27" s="9"/>
      <c r="T27" s="9"/>
      <c r="U27" s="9"/>
      <c r="V27" s="9"/>
      <c r="W27" s="10"/>
      <c r="X27" s="23"/>
      <c r="Y27" s="10"/>
      <c r="Z27" s="10"/>
      <c r="AA27" s="24"/>
      <c r="AB27" s="24"/>
      <c r="AC27" s="25"/>
    </row>
    <row r="28" spans="1:37" ht="30.75" customHeight="1" thickBot="1" x14ac:dyDescent="0.25">
      <c r="A28" s="28"/>
      <c r="B28" s="19" t="s">
        <v>27</v>
      </c>
      <c r="C28" s="28" t="s">
        <v>48</v>
      </c>
      <c r="D28" s="28"/>
      <c r="E28" s="46" t="s">
        <v>108</v>
      </c>
      <c r="F28" s="29" t="s">
        <v>50</v>
      </c>
      <c r="G28" s="29">
        <v>0</v>
      </c>
      <c r="H28" s="29">
        <v>100</v>
      </c>
      <c r="I28" s="29">
        <v>50</v>
      </c>
      <c r="J28" s="29">
        <v>150</v>
      </c>
      <c r="K28" s="29">
        <v>0</v>
      </c>
      <c r="L28" s="30">
        <f t="shared" si="2"/>
        <v>300</v>
      </c>
      <c r="M28" s="30" t="s">
        <v>16</v>
      </c>
      <c r="N28" s="12">
        <f t="shared" si="4"/>
        <v>0</v>
      </c>
      <c r="O28" s="12">
        <f t="shared" si="5"/>
        <v>0</v>
      </c>
      <c r="P28" s="22"/>
      <c r="Q28" s="14"/>
      <c r="R28" s="14"/>
      <c r="S28" s="14"/>
      <c r="T28" s="14"/>
      <c r="U28" s="14"/>
      <c r="V28" s="14"/>
      <c r="W28" s="15"/>
      <c r="X28" s="31"/>
      <c r="Y28" s="15"/>
      <c r="Z28" s="15"/>
      <c r="AA28" s="16"/>
      <c r="AB28" s="16"/>
      <c r="AC28" s="32"/>
    </row>
    <row r="29" spans="1:37" ht="32.25" customHeight="1" thickTop="1" thickBot="1" x14ac:dyDescent="0.25">
      <c r="C29" s="13"/>
      <c r="N29" s="33">
        <f>SUM(N7:N28)</f>
        <v>0</v>
      </c>
      <c r="O29" s="33">
        <f>SUM(O7:O28)</f>
        <v>0</v>
      </c>
    </row>
    <row r="30" spans="1:37" s="35" customFormat="1" ht="16.5" thickTop="1" x14ac:dyDescent="0.25">
      <c r="A30"/>
      <c r="B30" s="34"/>
      <c r="C30"/>
      <c r="D30"/>
      <c r="E30"/>
      <c r="F30"/>
      <c r="G30"/>
      <c r="H30"/>
      <c r="I30"/>
      <c r="J30"/>
      <c r="K30"/>
    </row>
    <row r="31" spans="1:37" s="35" customFormat="1" ht="15.75" x14ac:dyDescent="0.25">
      <c r="A31"/>
      <c r="B31" s="34" t="s">
        <v>146</v>
      </c>
      <c r="C31"/>
      <c r="D31"/>
      <c r="E31"/>
      <c r="F31"/>
      <c r="G31"/>
      <c r="H31"/>
      <c r="I31"/>
      <c r="J31"/>
      <c r="K31"/>
      <c r="Q31" s="35" t="s">
        <v>52</v>
      </c>
    </row>
    <row r="32" spans="1:37" s="35" customFormat="1" ht="15.75" x14ac:dyDescent="0.25">
      <c r="A32"/>
      <c r="B32" s="34" t="s">
        <v>145</v>
      </c>
      <c r="C32"/>
      <c r="D32"/>
      <c r="E32"/>
      <c r="F32"/>
      <c r="G32"/>
      <c r="H32"/>
      <c r="I32"/>
      <c r="J32"/>
      <c r="K32"/>
    </row>
    <row r="33" spans="1:11" s="35" customFormat="1" ht="15.75" x14ac:dyDescent="0.25">
      <c r="A33"/>
      <c r="B33" s="34"/>
      <c r="C33"/>
      <c r="D33"/>
      <c r="E33"/>
      <c r="F33"/>
      <c r="G33"/>
      <c r="H33"/>
      <c r="I33"/>
      <c r="J33"/>
      <c r="K33"/>
    </row>
    <row r="34" spans="1:11" s="35" customFormat="1" ht="37.5" x14ac:dyDescent="0.3">
      <c r="A34"/>
      <c r="B34" s="36" t="s">
        <v>51</v>
      </c>
      <c r="C34"/>
      <c r="D34"/>
      <c r="E34"/>
      <c r="F34"/>
      <c r="G34"/>
      <c r="H34"/>
      <c r="I34"/>
      <c r="J34"/>
      <c r="K34"/>
    </row>
    <row r="35" spans="1:11" s="35" customFormat="1" ht="15.75" x14ac:dyDescent="0.25">
      <c r="A35"/>
      <c r="B35" s="37" t="s">
        <v>53</v>
      </c>
      <c r="C35"/>
      <c r="D35"/>
      <c r="E35"/>
      <c r="F35"/>
      <c r="G35"/>
      <c r="H35"/>
      <c r="I35"/>
      <c r="J35"/>
      <c r="K35"/>
    </row>
    <row r="36" spans="1:11" s="35" customFormat="1" ht="15.75" x14ac:dyDescent="0.25">
      <c r="A36"/>
      <c r="B36" s="37"/>
      <c r="C36"/>
      <c r="D36"/>
      <c r="E36"/>
      <c r="F36"/>
      <c r="G36"/>
      <c r="H36"/>
      <c r="I36"/>
      <c r="J36"/>
      <c r="K36"/>
    </row>
    <row r="37" spans="1:11" s="35" customFormat="1" ht="15.75" x14ac:dyDescent="0.25">
      <c r="A37"/>
      <c r="B37" s="37" t="s">
        <v>59</v>
      </c>
      <c r="C37"/>
      <c r="D37"/>
      <c r="E37"/>
      <c r="F37"/>
      <c r="G37"/>
      <c r="H37"/>
      <c r="I37"/>
      <c r="J37"/>
      <c r="K37"/>
    </row>
    <row r="38" spans="1:11" s="35" customFormat="1" ht="14.25" x14ac:dyDescent="0.2">
      <c r="A38"/>
      <c r="B38" s="38" t="s">
        <v>54</v>
      </c>
      <c r="C38"/>
      <c r="D38"/>
      <c r="E38"/>
      <c r="F38"/>
      <c r="G38"/>
      <c r="H38"/>
      <c r="I38"/>
      <c r="J38"/>
      <c r="K38"/>
    </row>
    <row r="39" spans="1:11" s="35" customFormat="1" ht="15.75" x14ac:dyDescent="0.25">
      <c r="A39"/>
      <c r="B39" s="37"/>
      <c r="C39"/>
      <c r="D39"/>
      <c r="E39"/>
      <c r="F39"/>
      <c r="G39"/>
      <c r="H39"/>
      <c r="I39"/>
      <c r="J39"/>
      <c r="K39"/>
    </row>
    <row r="40" spans="1:11" s="35" customFormat="1" ht="15.75" x14ac:dyDescent="0.25">
      <c r="A40"/>
      <c r="B40" s="37" t="s">
        <v>62</v>
      </c>
      <c r="C40"/>
      <c r="D40"/>
      <c r="E40"/>
      <c r="F40"/>
      <c r="G40"/>
      <c r="H40"/>
      <c r="I40"/>
      <c r="J40"/>
      <c r="K40"/>
    </row>
    <row r="41" spans="1:11" s="35" customFormat="1" ht="15.75" x14ac:dyDescent="0.25">
      <c r="A41"/>
      <c r="B41" s="37" t="s">
        <v>60</v>
      </c>
      <c r="C41"/>
      <c r="D41"/>
      <c r="E41"/>
      <c r="F41"/>
      <c r="G41"/>
      <c r="H41"/>
      <c r="I41"/>
      <c r="J41"/>
      <c r="K41"/>
    </row>
    <row r="42" spans="1:11" s="35" customFormat="1" ht="15.75" x14ac:dyDescent="0.25">
      <c r="A42"/>
      <c r="B42" s="37" t="s">
        <v>55</v>
      </c>
      <c r="C42"/>
      <c r="D42"/>
      <c r="E42" s="39"/>
      <c r="F42" s="39"/>
      <c r="G42" s="39"/>
      <c r="H42" s="39"/>
      <c r="I42" s="39"/>
    </row>
    <row r="43" spans="1:11" s="35" customFormat="1" ht="15.75" x14ac:dyDescent="0.25">
      <c r="A43"/>
      <c r="B43" s="37" t="s">
        <v>56</v>
      </c>
      <c r="C43"/>
      <c r="D43"/>
      <c r="E43"/>
      <c r="F43" s="37" t="s">
        <v>57</v>
      </c>
      <c r="G43" s="37"/>
      <c r="H43" s="37"/>
      <c r="I43"/>
      <c r="J43"/>
      <c r="K43"/>
    </row>
    <row r="44" spans="1:11" ht="15.75" x14ac:dyDescent="0.25">
      <c r="B44" s="37"/>
      <c r="C44" s="37" t="s">
        <v>58</v>
      </c>
      <c r="D44" s="37"/>
      <c r="E44" s="37"/>
      <c r="F44"/>
      <c r="G44"/>
      <c r="H44"/>
      <c r="I44"/>
      <c r="J44" s="37" t="s">
        <v>61</v>
      </c>
      <c r="K44" s="35"/>
    </row>
  </sheetData>
  <mergeCells count="4">
    <mergeCell ref="A2:AL2"/>
    <mergeCell ref="A5:E5"/>
    <mergeCell ref="Q5:AC5"/>
    <mergeCell ref="F5:O5"/>
  </mergeCells>
  <printOptions horizontalCentered="1" verticalCentered="1"/>
  <pageMargins left="0.25" right="0.25" top="0.75" bottom="0.75" header="0.3" footer="0.3"/>
  <pageSetup paperSize="8" scale="4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topLeftCell="R1" zoomScale="88" zoomScaleNormal="88" workbookViewId="0">
      <selection activeCell="Y6" sqref="Y6"/>
    </sheetView>
  </sheetViews>
  <sheetFormatPr baseColWidth="10" defaultColWidth="11.42578125" defaultRowHeight="12.75" x14ac:dyDescent="0.2"/>
  <cols>
    <col min="1" max="1" width="17.42578125" style="1" customWidth="1"/>
    <col min="2" max="2" width="26.140625" style="1" customWidth="1"/>
    <col min="3" max="3" width="22.140625" style="1" customWidth="1"/>
    <col min="4" max="4" width="20.5703125" style="1" customWidth="1"/>
    <col min="5" max="15" width="15.140625" style="1" customWidth="1"/>
    <col min="16" max="16" width="26.85546875" style="1" bestFit="1" customWidth="1"/>
    <col min="17" max="17" width="14" style="1" customWidth="1"/>
    <col min="18" max="18" width="15.5703125" style="1" customWidth="1"/>
    <col min="19" max="19" width="16.7109375" style="1" customWidth="1"/>
    <col min="20" max="20" width="18.28515625" style="1" customWidth="1"/>
    <col min="21" max="21" width="12.85546875" style="1" customWidth="1"/>
    <col min="22" max="22" width="12.28515625" style="1" customWidth="1"/>
    <col min="23" max="23" width="12.85546875" style="1" customWidth="1"/>
    <col min="24" max="24" width="11.7109375" style="1" customWidth="1"/>
    <col min="25" max="25" width="10.140625" style="3" customWidth="1"/>
    <col min="26" max="26" width="8.5703125" style="3" customWidth="1"/>
    <col min="27" max="27" width="6.42578125" style="3" customWidth="1"/>
    <col min="28" max="28" width="17.140625" style="3" customWidth="1"/>
    <col min="29" max="29" width="10.28515625" style="3" customWidth="1"/>
    <col min="30" max="30" width="13.7109375" style="3" customWidth="1"/>
    <col min="31" max="32" width="10.28515625" style="3" customWidth="1"/>
    <col min="33" max="33" width="16.28515625" style="3" customWidth="1"/>
    <col min="34" max="34" width="10.28515625" style="3" customWidth="1"/>
    <col min="35" max="35" width="21.140625" style="3" customWidth="1"/>
    <col min="36" max="36" width="20.28515625" style="3" customWidth="1"/>
    <col min="37" max="37" width="20.85546875" style="3" customWidth="1"/>
    <col min="38" max="38" width="16" style="1" bestFit="1" customWidth="1"/>
    <col min="39" max="16384" width="11.42578125" style="1"/>
  </cols>
  <sheetData>
    <row r="1" spans="1:39" x14ac:dyDescent="0.2">
      <c r="A1" s="2"/>
      <c r="Q1" s="2"/>
      <c r="R1" s="2"/>
    </row>
    <row r="2" spans="1:39" ht="31.5" customHeight="1" x14ac:dyDescent="0.2">
      <c r="A2" s="47" t="s">
        <v>148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39" ht="18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AM3" s="6"/>
    </row>
    <row r="4" spans="1:39" ht="15.75" x14ac:dyDescent="0.2">
      <c r="C4" s="18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Y4" s="1"/>
      <c r="Z4" s="1"/>
      <c r="AA4" s="1"/>
      <c r="AB4" s="1"/>
      <c r="AC4" s="1"/>
      <c r="AD4" s="1"/>
      <c r="AE4" s="1"/>
      <c r="AF4" s="1"/>
      <c r="AG4" s="1"/>
      <c r="AH4" s="1"/>
      <c r="AI4" s="5"/>
      <c r="AJ4" s="5"/>
      <c r="AK4" s="5"/>
      <c r="AM4" s="7"/>
    </row>
    <row r="5" spans="1:39" ht="30" customHeight="1" x14ac:dyDescent="0.2">
      <c r="A5" s="49" t="s">
        <v>23</v>
      </c>
      <c r="B5" s="49"/>
      <c r="C5" s="49"/>
      <c r="D5" s="49"/>
      <c r="E5" s="49"/>
      <c r="F5" s="52" t="s">
        <v>22</v>
      </c>
      <c r="G5" s="52"/>
      <c r="H5" s="52"/>
      <c r="I5" s="52"/>
      <c r="J5" s="52"/>
      <c r="K5" s="52"/>
      <c r="L5" s="52"/>
      <c r="M5" s="52"/>
      <c r="N5" s="52"/>
      <c r="O5" s="52"/>
      <c r="P5" s="21" t="s">
        <v>26</v>
      </c>
      <c r="Q5" s="50" t="s">
        <v>7</v>
      </c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1"/>
      <c r="AH5" s="6"/>
      <c r="AI5" s="1"/>
      <c r="AJ5" s="1"/>
      <c r="AK5" s="1"/>
    </row>
    <row r="6" spans="1:39" ht="66.75" customHeight="1" x14ac:dyDescent="0.2">
      <c r="A6" s="8" t="s">
        <v>4</v>
      </c>
      <c r="B6" s="8" t="s">
        <v>1</v>
      </c>
      <c r="C6" s="8" t="s">
        <v>0</v>
      </c>
      <c r="D6" s="8" t="s">
        <v>9</v>
      </c>
      <c r="E6" s="8" t="s">
        <v>70</v>
      </c>
      <c r="F6" s="26" t="s">
        <v>49</v>
      </c>
      <c r="G6" s="27" t="s">
        <v>28</v>
      </c>
      <c r="H6" s="27" t="s">
        <v>29</v>
      </c>
      <c r="I6" s="27" t="s">
        <v>30</v>
      </c>
      <c r="J6" s="27" t="s">
        <v>31</v>
      </c>
      <c r="K6" s="27" t="s">
        <v>32</v>
      </c>
      <c r="L6" s="11" t="s">
        <v>15</v>
      </c>
      <c r="M6" s="11" t="s">
        <v>2</v>
      </c>
      <c r="N6" s="12" t="s">
        <v>8</v>
      </c>
      <c r="O6" s="12" t="s">
        <v>13</v>
      </c>
      <c r="P6" s="20" t="s">
        <v>19</v>
      </c>
      <c r="Q6" s="9" t="s">
        <v>5</v>
      </c>
      <c r="R6" s="9" t="s">
        <v>144</v>
      </c>
      <c r="S6" s="9" t="s">
        <v>3</v>
      </c>
      <c r="T6" s="9" t="s">
        <v>14</v>
      </c>
      <c r="U6" s="9" t="s">
        <v>24</v>
      </c>
      <c r="V6" s="9" t="s">
        <v>25</v>
      </c>
      <c r="W6" s="9" t="s">
        <v>11</v>
      </c>
      <c r="X6" s="9" t="s">
        <v>10</v>
      </c>
      <c r="Y6" s="53" t="s">
        <v>17</v>
      </c>
      <c r="Z6" s="10" t="s">
        <v>12</v>
      </c>
      <c r="AA6" s="10" t="s">
        <v>6</v>
      </c>
      <c r="AB6" s="10" t="s">
        <v>20</v>
      </c>
      <c r="AC6" s="10" t="s">
        <v>21</v>
      </c>
      <c r="AH6" s="6"/>
      <c r="AI6" s="1"/>
      <c r="AJ6" s="1"/>
      <c r="AK6" s="1"/>
    </row>
    <row r="7" spans="1:39" ht="41.25" customHeight="1" x14ac:dyDescent="0.2">
      <c r="A7" s="17"/>
      <c r="B7" s="19" t="s">
        <v>71</v>
      </c>
      <c r="C7" s="17" t="s">
        <v>72</v>
      </c>
      <c r="D7" s="17"/>
      <c r="E7" s="45" t="s">
        <v>108</v>
      </c>
      <c r="F7" s="27" t="s">
        <v>50</v>
      </c>
      <c r="G7" s="27">
        <v>40</v>
      </c>
      <c r="H7" s="27">
        <v>25</v>
      </c>
      <c r="I7" s="27">
        <v>20</v>
      </c>
      <c r="J7" s="27">
        <v>20</v>
      </c>
      <c r="K7" s="27"/>
      <c r="L7" s="11">
        <f>SUM(G7:K7)</f>
        <v>105</v>
      </c>
      <c r="M7" s="11" t="s">
        <v>16</v>
      </c>
      <c r="N7" s="12">
        <f t="shared" ref="N7:N28" si="0">Y7*L7</f>
        <v>0</v>
      </c>
      <c r="O7" s="12">
        <f t="shared" ref="O7:O28" si="1">N7*1.055</f>
        <v>0</v>
      </c>
      <c r="P7" s="22"/>
      <c r="Q7" s="9"/>
      <c r="R7" s="9"/>
      <c r="S7" s="9"/>
      <c r="T7" s="9"/>
      <c r="U7" s="9"/>
      <c r="V7" s="9"/>
      <c r="W7" s="10"/>
      <c r="X7" s="23"/>
      <c r="Y7" s="10"/>
      <c r="Z7" s="10"/>
      <c r="AA7" s="24"/>
      <c r="AB7" s="24"/>
      <c r="AC7" s="25"/>
      <c r="AD7" s="1"/>
      <c r="AE7" s="1"/>
      <c r="AF7" s="1"/>
      <c r="AG7" s="1"/>
      <c r="AH7" s="6"/>
      <c r="AI7" s="1"/>
      <c r="AJ7" s="1"/>
      <c r="AK7" s="1"/>
    </row>
    <row r="8" spans="1:39" ht="35.25" customHeight="1" x14ac:dyDescent="0.2">
      <c r="A8" s="17"/>
      <c r="B8" s="19" t="s">
        <v>71</v>
      </c>
      <c r="C8" s="17" t="s">
        <v>73</v>
      </c>
      <c r="D8" s="17"/>
      <c r="E8" s="45" t="s">
        <v>108</v>
      </c>
      <c r="F8" s="27" t="s">
        <v>50</v>
      </c>
      <c r="G8" s="27">
        <v>70</v>
      </c>
      <c r="H8" s="27">
        <v>60</v>
      </c>
      <c r="I8" s="27">
        <v>60</v>
      </c>
      <c r="J8" s="27">
        <v>100</v>
      </c>
      <c r="K8" s="27">
        <v>40</v>
      </c>
      <c r="L8" s="11">
        <f t="shared" ref="L8:L28" si="2">SUM(G8:K8)</f>
        <v>330</v>
      </c>
      <c r="M8" s="11" t="s">
        <v>16</v>
      </c>
      <c r="N8" s="12">
        <f t="shared" si="0"/>
        <v>0</v>
      </c>
      <c r="O8" s="12">
        <f t="shared" si="1"/>
        <v>0</v>
      </c>
      <c r="P8" s="22"/>
      <c r="Q8" s="9"/>
      <c r="R8" s="9"/>
      <c r="S8" s="9"/>
      <c r="T8" s="9"/>
      <c r="U8" s="9"/>
      <c r="V8" s="9"/>
      <c r="W8" s="10"/>
      <c r="X8" s="23"/>
      <c r="Y8" s="10"/>
      <c r="Z8" s="10"/>
      <c r="AA8" s="24"/>
      <c r="AB8" s="24"/>
      <c r="AC8" s="25"/>
      <c r="AD8" s="1"/>
      <c r="AE8" s="1"/>
      <c r="AF8" s="1"/>
      <c r="AG8" s="1"/>
      <c r="AH8" s="6"/>
      <c r="AI8" s="1"/>
      <c r="AJ8" s="1"/>
      <c r="AK8" s="1"/>
    </row>
    <row r="9" spans="1:39" ht="44.25" customHeight="1" x14ac:dyDescent="0.2">
      <c r="A9" s="17"/>
      <c r="B9" s="19" t="s">
        <v>71</v>
      </c>
      <c r="C9" s="17" t="s">
        <v>74</v>
      </c>
      <c r="D9" s="17"/>
      <c r="E9" s="45" t="s">
        <v>108</v>
      </c>
      <c r="F9" s="27" t="s">
        <v>50</v>
      </c>
      <c r="G9" s="27">
        <v>50</v>
      </c>
      <c r="H9" s="27">
        <v>25</v>
      </c>
      <c r="I9" s="27">
        <v>20</v>
      </c>
      <c r="J9" s="27">
        <v>0</v>
      </c>
      <c r="K9" s="27"/>
      <c r="L9" s="11">
        <f t="shared" si="2"/>
        <v>95</v>
      </c>
      <c r="M9" s="11" t="s">
        <v>16</v>
      </c>
      <c r="N9" s="12">
        <f t="shared" si="0"/>
        <v>0</v>
      </c>
      <c r="O9" s="12">
        <f t="shared" si="1"/>
        <v>0</v>
      </c>
      <c r="P9" s="22"/>
      <c r="Q9" s="9"/>
      <c r="R9" s="9"/>
      <c r="S9" s="9"/>
      <c r="T9" s="9"/>
      <c r="U9" s="9"/>
      <c r="V9" s="9"/>
      <c r="W9" s="10"/>
      <c r="X9" s="23"/>
      <c r="Y9" s="10"/>
      <c r="Z9" s="10"/>
      <c r="AA9" s="24"/>
      <c r="AB9" s="24"/>
      <c r="AC9" s="25"/>
      <c r="AD9" s="1"/>
      <c r="AE9" s="1"/>
      <c r="AF9" s="1"/>
      <c r="AG9" s="1"/>
      <c r="AH9" s="1"/>
      <c r="AI9" s="1"/>
      <c r="AJ9" s="1"/>
      <c r="AK9" s="1"/>
    </row>
    <row r="10" spans="1:39" ht="36" x14ac:dyDescent="0.2">
      <c r="A10" s="17"/>
      <c r="B10" s="19" t="s">
        <v>71</v>
      </c>
      <c r="C10" s="17" t="s">
        <v>75</v>
      </c>
      <c r="D10" s="17"/>
      <c r="E10" s="45" t="s">
        <v>108</v>
      </c>
      <c r="F10" s="27" t="s">
        <v>50</v>
      </c>
      <c r="G10" s="27">
        <v>50</v>
      </c>
      <c r="H10" s="27">
        <v>30</v>
      </c>
      <c r="I10" s="27">
        <v>50</v>
      </c>
      <c r="J10" s="27">
        <v>20</v>
      </c>
      <c r="K10" s="27">
        <v>20</v>
      </c>
      <c r="L10" s="11">
        <f t="shared" si="2"/>
        <v>170</v>
      </c>
      <c r="M10" s="11" t="s">
        <v>16</v>
      </c>
      <c r="N10" s="12">
        <f t="shared" si="0"/>
        <v>0</v>
      </c>
      <c r="O10" s="12">
        <f t="shared" si="1"/>
        <v>0</v>
      </c>
      <c r="P10" s="22"/>
      <c r="Q10" s="9"/>
      <c r="R10" s="9"/>
      <c r="S10" s="9"/>
      <c r="T10" s="9"/>
      <c r="U10" s="9"/>
      <c r="V10" s="9"/>
      <c r="W10" s="10"/>
      <c r="X10" s="23"/>
      <c r="Y10" s="10"/>
      <c r="Z10" s="10"/>
      <c r="AA10" s="24"/>
      <c r="AB10" s="24"/>
      <c r="AC10" s="25"/>
      <c r="AD10" s="1"/>
      <c r="AE10" s="1"/>
      <c r="AF10" s="1"/>
      <c r="AG10" s="1"/>
      <c r="AH10" s="1"/>
      <c r="AI10" s="1"/>
      <c r="AJ10" s="1"/>
      <c r="AK10" s="1"/>
    </row>
    <row r="11" spans="1:39" ht="36" x14ac:dyDescent="0.2">
      <c r="A11" s="17"/>
      <c r="B11" s="19" t="s">
        <v>71</v>
      </c>
      <c r="C11" s="17" t="s">
        <v>76</v>
      </c>
      <c r="D11" s="40"/>
      <c r="E11" s="45" t="s">
        <v>108</v>
      </c>
      <c r="F11" s="27" t="s">
        <v>50</v>
      </c>
      <c r="G11" s="27">
        <v>150</v>
      </c>
      <c r="H11" s="27">
        <v>60</v>
      </c>
      <c r="I11" s="27">
        <v>150</v>
      </c>
      <c r="J11" s="27">
        <v>90</v>
      </c>
      <c r="K11" s="27">
        <v>60</v>
      </c>
      <c r="L11" s="11">
        <f t="shared" si="2"/>
        <v>510</v>
      </c>
      <c r="M11" s="11" t="s">
        <v>16</v>
      </c>
      <c r="N11" s="12">
        <f t="shared" si="0"/>
        <v>0</v>
      </c>
      <c r="O11" s="12">
        <f t="shared" si="1"/>
        <v>0</v>
      </c>
      <c r="P11" s="22"/>
      <c r="Q11" s="9"/>
      <c r="R11" s="9"/>
      <c r="S11" s="9"/>
      <c r="T11" s="9"/>
      <c r="U11" s="9"/>
      <c r="V11" s="9"/>
      <c r="W11" s="10"/>
      <c r="X11" s="23"/>
      <c r="Y11" s="10"/>
      <c r="Z11" s="10"/>
      <c r="AA11" s="24"/>
      <c r="AB11" s="24"/>
      <c r="AC11" s="25"/>
      <c r="AD11" s="1"/>
      <c r="AE11" s="1"/>
      <c r="AF11" s="1"/>
      <c r="AG11" s="1"/>
      <c r="AH11" s="1"/>
      <c r="AI11" s="1"/>
      <c r="AJ11" s="1"/>
      <c r="AK11" s="1"/>
    </row>
    <row r="12" spans="1:39" ht="36" x14ac:dyDescent="0.2">
      <c r="A12" s="17"/>
      <c r="B12" s="19" t="s">
        <v>71</v>
      </c>
      <c r="C12" s="17" t="s">
        <v>77</v>
      </c>
      <c r="D12" s="17"/>
      <c r="E12" s="45" t="s">
        <v>108</v>
      </c>
      <c r="F12" s="27" t="s">
        <v>50</v>
      </c>
      <c r="G12" s="27">
        <v>150</v>
      </c>
      <c r="H12" s="27">
        <v>50</v>
      </c>
      <c r="I12" s="27">
        <v>100</v>
      </c>
      <c r="J12" s="27">
        <v>30</v>
      </c>
      <c r="K12" s="27">
        <v>30</v>
      </c>
      <c r="L12" s="11">
        <f t="shared" si="2"/>
        <v>360</v>
      </c>
      <c r="M12" s="11" t="s">
        <v>16</v>
      </c>
      <c r="N12" s="12">
        <f t="shared" si="0"/>
        <v>0</v>
      </c>
      <c r="O12" s="12">
        <f t="shared" si="1"/>
        <v>0</v>
      </c>
      <c r="P12" s="22"/>
      <c r="Q12" s="9"/>
      <c r="R12" s="9"/>
      <c r="S12" s="9"/>
      <c r="T12" s="9"/>
      <c r="U12" s="9"/>
      <c r="V12" s="9"/>
      <c r="W12" s="10"/>
      <c r="X12" s="23"/>
      <c r="Y12" s="10"/>
      <c r="Z12" s="10"/>
      <c r="AA12" s="24"/>
      <c r="AB12" s="24"/>
      <c r="AC12" s="25"/>
      <c r="AD12" s="1"/>
      <c r="AE12" s="1"/>
      <c r="AF12" s="1"/>
      <c r="AG12" s="1"/>
      <c r="AH12" s="1"/>
      <c r="AI12" s="1"/>
      <c r="AJ12" s="1"/>
      <c r="AK12" s="1"/>
    </row>
    <row r="13" spans="1:39" ht="36" x14ac:dyDescent="0.2">
      <c r="A13" s="17"/>
      <c r="B13" s="19" t="s">
        <v>71</v>
      </c>
      <c r="C13" s="17" t="s">
        <v>117</v>
      </c>
      <c r="D13" s="17" t="s">
        <v>118</v>
      </c>
      <c r="E13" s="45" t="s">
        <v>108</v>
      </c>
      <c r="F13" s="27" t="s">
        <v>50</v>
      </c>
      <c r="G13" s="27">
        <v>150</v>
      </c>
      <c r="H13" s="27">
        <v>90</v>
      </c>
      <c r="I13" s="27">
        <v>100</v>
      </c>
      <c r="J13" s="27">
        <v>100</v>
      </c>
      <c r="K13" s="27">
        <v>40</v>
      </c>
      <c r="L13" s="11">
        <f t="shared" si="2"/>
        <v>480</v>
      </c>
      <c r="M13" s="11" t="s">
        <v>16</v>
      </c>
      <c r="N13" s="12">
        <f t="shared" si="0"/>
        <v>0</v>
      </c>
      <c r="O13" s="12">
        <f t="shared" si="1"/>
        <v>0</v>
      </c>
      <c r="P13" s="22"/>
      <c r="Q13" s="9"/>
      <c r="R13" s="9"/>
      <c r="S13" s="9"/>
      <c r="T13" s="9"/>
      <c r="U13" s="9"/>
      <c r="V13" s="9"/>
      <c r="W13" s="10"/>
      <c r="X13" s="23"/>
      <c r="Y13" s="10"/>
      <c r="Z13" s="10"/>
      <c r="AA13" s="24"/>
      <c r="AB13" s="24"/>
      <c r="AC13" s="25"/>
      <c r="AD13" s="1"/>
      <c r="AE13" s="1"/>
      <c r="AF13" s="1"/>
      <c r="AG13" s="1"/>
      <c r="AH13" s="1"/>
      <c r="AI13" s="1"/>
      <c r="AJ13" s="1"/>
      <c r="AK13" s="1"/>
    </row>
    <row r="14" spans="1:39" ht="36" x14ac:dyDescent="0.2">
      <c r="A14" s="17"/>
      <c r="B14" s="19" t="s">
        <v>71</v>
      </c>
      <c r="C14" s="17" t="s">
        <v>78</v>
      </c>
      <c r="D14" s="17"/>
      <c r="E14" s="45" t="s">
        <v>108</v>
      </c>
      <c r="F14" s="27" t="s">
        <v>50</v>
      </c>
      <c r="G14" s="27">
        <v>100</v>
      </c>
      <c r="H14" s="27">
        <v>100</v>
      </c>
      <c r="I14" s="27">
        <v>100</v>
      </c>
      <c r="J14" s="27">
        <v>70</v>
      </c>
      <c r="K14" s="27">
        <v>0</v>
      </c>
      <c r="L14" s="11">
        <f t="shared" si="2"/>
        <v>370</v>
      </c>
      <c r="M14" s="11" t="s">
        <v>16</v>
      </c>
      <c r="N14" s="12">
        <f t="shared" si="0"/>
        <v>0</v>
      </c>
      <c r="O14" s="12">
        <f t="shared" si="1"/>
        <v>0</v>
      </c>
      <c r="P14" s="22"/>
      <c r="Q14" s="9"/>
      <c r="R14" s="9"/>
      <c r="S14" s="9"/>
      <c r="T14" s="9"/>
      <c r="U14" s="9"/>
      <c r="V14" s="9"/>
      <c r="W14" s="10"/>
      <c r="X14" s="23"/>
      <c r="Y14" s="10"/>
      <c r="Z14" s="10"/>
      <c r="AA14" s="24"/>
      <c r="AB14" s="24"/>
      <c r="AC14" s="25"/>
      <c r="AD14" s="1"/>
      <c r="AE14" s="1"/>
      <c r="AF14" s="1"/>
      <c r="AG14" s="1"/>
      <c r="AH14" s="1"/>
      <c r="AI14" s="1"/>
      <c r="AJ14" s="1"/>
      <c r="AK14" s="1"/>
    </row>
    <row r="15" spans="1:39" ht="36" x14ac:dyDescent="0.2">
      <c r="A15" s="17"/>
      <c r="B15" s="19" t="s">
        <v>71</v>
      </c>
      <c r="C15" s="17" t="s">
        <v>79</v>
      </c>
      <c r="D15" s="17" t="s">
        <v>122</v>
      </c>
      <c r="E15" s="45" t="s">
        <v>108</v>
      </c>
      <c r="F15" s="27" t="s">
        <v>50</v>
      </c>
      <c r="G15" s="27">
        <v>100</v>
      </c>
      <c r="H15" s="27">
        <v>20</v>
      </c>
      <c r="I15" s="27">
        <v>30</v>
      </c>
      <c r="J15" s="27">
        <v>30</v>
      </c>
      <c r="K15" s="27">
        <v>0</v>
      </c>
      <c r="L15" s="11">
        <f t="shared" si="2"/>
        <v>180</v>
      </c>
      <c r="M15" s="11" t="s">
        <v>16</v>
      </c>
      <c r="N15" s="12">
        <f t="shared" si="0"/>
        <v>0</v>
      </c>
      <c r="O15" s="12">
        <f t="shared" si="1"/>
        <v>0</v>
      </c>
      <c r="P15" s="22"/>
      <c r="Q15" s="9"/>
      <c r="R15" s="9"/>
      <c r="S15" s="9"/>
      <c r="T15" s="9"/>
      <c r="U15" s="9"/>
      <c r="V15" s="9"/>
      <c r="W15" s="10"/>
      <c r="X15" s="23"/>
      <c r="Y15" s="10"/>
      <c r="Z15" s="10"/>
      <c r="AA15" s="24"/>
      <c r="AB15" s="24"/>
      <c r="AC15" s="25"/>
      <c r="AD15" s="1"/>
      <c r="AE15" s="1"/>
      <c r="AF15" s="1"/>
      <c r="AG15" s="1"/>
      <c r="AH15" s="1"/>
      <c r="AI15" s="1"/>
      <c r="AJ15" s="1"/>
      <c r="AK15" s="1"/>
    </row>
    <row r="16" spans="1:39" ht="38.25" x14ac:dyDescent="0.2">
      <c r="A16" s="17"/>
      <c r="B16" s="19" t="s">
        <v>71</v>
      </c>
      <c r="C16" s="17" t="s">
        <v>119</v>
      </c>
      <c r="D16" s="40" t="s">
        <v>120</v>
      </c>
      <c r="E16" s="45" t="s">
        <v>108</v>
      </c>
      <c r="F16" s="27" t="s">
        <v>50</v>
      </c>
      <c r="G16" s="27">
        <v>100</v>
      </c>
      <c r="H16" s="27"/>
      <c r="I16" s="27">
        <v>100</v>
      </c>
      <c r="J16" s="27">
        <v>100</v>
      </c>
      <c r="K16" s="27">
        <v>0</v>
      </c>
      <c r="L16" s="11">
        <f t="shared" si="2"/>
        <v>300</v>
      </c>
      <c r="M16" s="11" t="s">
        <v>16</v>
      </c>
      <c r="N16" s="12">
        <f t="shared" si="0"/>
        <v>0</v>
      </c>
      <c r="O16" s="12">
        <f t="shared" si="1"/>
        <v>0</v>
      </c>
      <c r="P16" s="22"/>
      <c r="Q16" s="9"/>
      <c r="R16" s="9"/>
      <c r="S16" s="9"/>
      <c r="T16" s="9"/>
      <c r="U16" s="9"/>
      <c r="V16" s="9"/>
      <c r="W16" s="10"/>
      <c r="X16" s="23"/>
      <c r="Y16" s="10"/>
      <c r="Z16" s="10"/>
      <c r="AA16" s="24"/>
      <c r="AB16" s="24"/>
      <c r="AC16" s="25"/>
      <c r="AD16" s="1"/>
      <c r="AE16" s="1"/>
      <c r="AF16" s="1"/>
      <c r="AG16" s="1"/>
      <c r="AH16" s="1"/>
      <c r="AI16" s="1"/>
      <c r="AJ16" s="1"/>
      <c r="AK16" s="1"/>
    </row>
    <row r="17" spans="1:37" ht="38.25" x14ac:dyDescent="0.2">
      <c r="A17" s="17"/>
      <c r="B17" s="19" t="s">
        <v>71</v>
      </c>
      <c r="C17" s="17" t="s">
        <v>119</v>
      </c>
      <c r="D17" s="40" t="s">
        <v>121</v>
      </c>
      <c r="E17" s="45" t="s">
        <v>108</v>
      </c>
      <c r="F17" s="27" t="s">
        <v>50</v>
      </c>
      <c r="G17" s="27">
        <v>400</v>
      </c>
      <c r="H17" s="27">
        <v>325</v>
      </c>
      <c r="I17" s="27">
        <v>100</v>
      </c>
      <c r="J17" s="27">
        <v>50</v>
      </c>
      <c r="K17" s="27">
        <v>0</v>
      </c>
      <c r="L17" s="11">
        <f t="shared" si="2"/>
        <v>875</v>
      </c>
      <c r="M17" s="11" t="s">
        <v>16</v>
      </c>
      <c r="N17" s="12">
        <f t="shared" si="0"/>
        <v>0</v>
      </c>
      <c r="O17" s="12">
        <f t="shared" si="1"/>
        <v>0</v>
      </c>
      <c r="P17" s="22"/>
      <c r="Q17" s="9"/>
      <c r="R17" s="9"/>
      <c r="S17" s="9"/>
      <c r="T17" s="9"/>
      <c r="U17" s="9"/>
      <c r="V17" s="9"/>
      <c r="W17" s="10"/>
      <c r="X17" s="23"/>
      <c r="Y17" s="10"/>
      <c r="Z17" s="10"/>
      <c r="AA17" s="24"/>
      <c r="AB17" s="24"/>
      <c r="AC17" s="25"/>
      <c r="AD17" s="1"/>
      <c r="AE17" s="1"/>
      <c r="AF17" s="1"/>
      <c r="AG17" s="1"/>
      <c r="AH17" s="1"/>
      <c r="AI17" s="1"/>
      <c r="AJ17" s="1"/>
      <c r="AK17" s="1"/>
    </row>
    <row r="18" spans="1:37" ht="36" x14ac:dyDescent="0.2">
      <c r="A18" s="17"/>
      <c r="B18" s="19" t="s">
        <v>71</v>
      </c>
      <c r="C18" s="17" t="s">
        <v>80</v>
      </c>
      <c r="D18" s="40"/>
      <c r="E18" s="40" t="s">
        <v>67</v>
      </c>
      <c r="F18" s="27" t="s">
        <v>50</v>
      </c>
      <c r="G18" s="27">
        <v>70</v>
      </c>
      <c r="H18" s="27">
        <v>40</v>
      </c>
      <c r="I18" s="27">
        <v>40</v>
      </c>
      <c r="J18" s="27">
        <v>70</v>
      </c>
      <c r="K18" s="27">
        <v>0</v>
      </c>
      <c r="L18" s="11">
        <f t="shared" si="2"/>
        <v>220</v>
      </c>
      <c r="M18" s="11" t="s">
        <v>16</v>
      </c>
      <c r="N18" s="12">
        <f t="shared" si="0"/>
        <v>0</v>
      </c>
      <c r="O18" s="12">
        <f t="shared" si="1"/>
        <v>0</v>
      </c>
      <c r="P18" s="22"/>
      <c r="Q18" s="9"/>
      <c r="R18" s="9"/>
      <c r="S18" s="9"/>
      <c r="T18" s="9"/>
      <c r="U18" s="9"/>
      <c r="V18" s="9"/>
      <c r="W18" s="10"/>
      <c r="X18" s="23"/>
      <c r="Y18" s="10"/>
      <c r="Z18" s="10"/>
      <c r="AA18" s="24"/>
      <c r="AB18" s="24"/>
      <c r="AC18" s="25"/>
      <c r="AD18" s="1"/>
      <c r="AE18" s="1"/>
      <c r="AF18" s="1"/>
      <c r="AG18" s="1"/>
      <c r="AH18" s="1"/>
      <c r="AI18" s="1"/>
      <c r="AJ18" s="1"/>
      <c r="AK18" s="1"/>
    </row>
    <row r="19" spans="1:37" ht="36" x14ac:dyDescent="0.2">
      <c r="A19" s="17"/>
      <c r="B19" s="19" t="s">
        <v>71</v>
      </c>
      <c r="C19" s="17" t="s">
        <v>81</v>
      </c>
      <c r="D19" s="40" t="s">
        <v>109</v>
      </c>
      <c r="E19" s="40" t="s">
        <v>67</v>
      </c>
      <c r="F19" s="27" t="s">
        <v>50</v>
      </c>
      <c r="G19" s="27">
        <v>40</v>
      </c>
      <c r="H19" s="27">
        <v>50</v>
      </c>
      <c r="I19" s="27">
        <v>40</v>
      </c>
      <c r="J19" s="27">
        <v>20</v>
      </c>
      <c r="K19" s="27">
        <v>0</v>
      </c>
      <c r="L19" s="11">
        <f t="shared" si="2"/>
        <v>150</v>
      </c>
      <c r="M19" s="11" t="s">
        <v>16</v>
      </c>
      <c r="N19" s="12">
        <f t="shared" si="0"/>
        <v>0</v>
      </c>
      <c r="O19" s="12">
        <f t="shared" si="1"/>
        <v>0</v>
      </c>
      <c r="P19" s="22"/>
      <c r="Q19" s="9"/>
      <c r="R19" s="9"/>
      <c r="S19" s="9"/>
      <c r="T19" s="9"/>
      <c r="U19" s="9"/>
      <c r="V19" s="9"/>
      <c r="W19" s="10"/>
      <c r="X19" s="23"/>
      <c r="Y19" s="10"/>
      <c r="Z19" s="10"/>
      <c r="AA19" s="24"/>
      <c r="AB19" s="24"/>
      <c r="AC19" s="25"/>
      <c r="AD19" s="1"/>
      <c r="AE19" s="1"/>
      <c r="AF19" s="1"/>
      <c r="AG19" s="1"/>
      <c r="AH19" s="1"/>
      <c r="AI19" s="1"/>
      <c r="AJ19" s="1"/>
      <c r="AK19" s="1"/>
    </row>
    <row r="20" spans="1:37" ht="36" x14ac:dyDescent="0.2">
      <c r="A20" s="17"/>
      <c r="B20" s="19" t="s">
        <v>71</v>
      </c>
      <c r="C20" s="17" t="s">
        <v>82</v>
      </c>
      <c r="D20" s="17"/>
      <c r="E20" s="45" t="s">
        <v>108</v>
      </c>
      <c r="F20" s="27" t="s">
        <v>50</v>
      </c>
      <c r="G20" s="27">
        <v>150</v>
      </c>
      <c r="H20" s="27">
        <v>60</v>
      </c>
      <c r="I20" s="27">
        <v>0</v>
      </c>
      <c r="J20" s="27">
        <v>0</v>
      </c>
      <c r="K20" s="27">
        <v>0</v>
      </c>
      <c r="L20" s="11">
        <f t="shared" si="2"/>
        <v>210</v>
      </c>
      <c r="M20" s="11" t="s">
        <v>16</v>
      </c>
      <c r="N20" s="12">
        <f t="shared" si="0"/>
        <v>0</v>
      </c>
      <c r="O20" s="12">
        <f t="shared" si="1"/>
        <v>0</v>
      </c>
      <c r="P20" s="22"/>
      <c r="Q20" s="9"/>
      <c r="R20" s="9"/>
      <c r="S20" s="9"/>
      <c r="T20" s="9"/>
      <c r="U20" s="9"/>
      <c r="V20" s="9"/>
      <c r="W20" s="10"/>
      <c r="X20" s="23"/>
      <c r="Y20" s="10"/>
      <c r="Z20" s="10"/>
      <c r="AA20" s="24"/>
      <c r="AB20" s="24"/>
      <c r="AC20" s="25"/>
      <c r="AD20" s="1"/>
      <c r="AE20" s="1"/>
      <c r="AF20" s="1"/>
      <c r="AG20" s="1"/>
      <c r="AH20" s="1"/>
      <c r="AI20" s="1"/>
      <c r="AJ20" s="1"/>
      <c r="AK20" s="1"/>
    </row>
    <row r="21" spans="1:37" ht="36" x14ac:dyDescent="0.2">
      <c r="A21" s="17"/>
      <c r="B21" s="19" t="s">
        <v>71</v>
      </c>
      <c r="C21" s="17" t="s">
        <v>83</v>
      </c>
      <c r="D21" s="17"/>
      <c r="E21" s="45" t="s">
        <v>67</v>
      </c>
      <c r="F21" s="27" t="s">
        <v>50</v>
      </c>
      <c r="G21" s="27">
        <v>50</v>
      </c>
      <c r="H21" s="27">
        <v>50</v>
      </c>
      <c r="I21" s="27">
        <v>50</v>
      </c>
      <c r="J21" s="27">
        <v>60</v>
      </c>
      <c r="K21" s="27">
        <v>0</v>
      </c>
      <c r="L21" s="11">
        <f t="shared" si="2"/>
        <v>210</v>
      </c>
      <c r="M21" s="11" t="s">
        <v>16</v>
      </c>
      <c r="N21" s="12">
        <f t="shared" si="0"/>
        <v>0</v>
      </c>
      <c r="O21" s="12">
        <f t="shared" si="1"/>
        <v>0</v>
      </c>
      <c r="P21" s="22"/>
      <c r="Q21" s="9"/>
      <c r="R21" s="9"/>
      <c r="S21" s="9"/>
      <c r="T21" s="9"/>
      <c r="U21" s="9"/>
      <c r="V21" s="9"/>
      <c r="W21" s="10"/>
      <c r="X21" s="23"/>
      <c r="Y21" s="10"/>
      <c r="Z21" s="10"/>
      <c r="AA21" s="24"/>
      <c r="AB21" s="24"/>
      <c r="AC21" s="25"/>
      <c r="AD21" s="1"/>
      <c r="AE21" s="1"/>
      <c r="AF21" s="1"/>
      <c r="AG21" s="1"/>
      <c r="AH21" s="1"/>
      <c r="AI21" s="1"/>
      <c r="AJ21" s="1"/>
      <c r="AK21" s="1"/>
    </row>
    <row r="22" spans="1:37" ht="36" x14ac:dyDescent="0.2">
      <c r="A22" s="17"/>
      <c r="B22" s="19" t="s">
        <v>71</v>
      </c>
      <c r="C22" s="17" t="s">
        <v>84</v>
      </c>
      <c r="D22" s="40"/>
      <c r="E22" s="45" t="s">
        <v>67</v>
      </c>
      <c r="F22" s="27" t="s">
        <v>50</v>
      </c>
      <c r="G22" s="27">
        <v>150</v>
      </c>
      <c r="H22" s="27">
        <v>80</v>
      </c>
      <c r="I22" s="27">
        <v>100</v>
      </c>
      <c r="J22" s="27">
        <v>90</v>
      </c>
      <c r="K22" s="27">
        <v>30</v>
      </c>
      <c r="L22" s="11">
        <f t="shared" si="2"/>
        <v>450</v>
      </c>
      <c r="M22" s="11" t="s">
        <v>16</v>
      </c>
      <c r="N22" s="12">
        <f t="shared" si="0"/>
        <v>0</v>
      </c>
      <c r="O22" s="12">
        <f t="shared" si="1"/>
        <v>0</v>
      </c>
      <c r="P22" s="22"/>
      <c r="Q22" s="9"/>
      <c r="R22" s="9"/>
      <c r="S22" s="9"/>
      <c r="T22" s="9"/>
      <c r="U22" s="9"/>
      <c r="V22" s="9"/>
      <c r="W22" s="10"/>
      <c r="X22" s="23"/>
      <c r="Y22" s="10"/>
      <c r="Z22" s="10"/>
      <c r="AA22" s="24"/>
      <c r="AB22" s="24"/>
      <c r="AC22" s="25"/>
      <c r="AD22" s="1"/>
      <c r="AE22" s="1"/>
      <c r="AF22" s="1"/>
      <c r="AG22" s="1"/>
      <c r="AH22" s="1"/>
      <c r="AI22" s="1"/>
      <c r="AJ22" s="1"/>
      <c r="AK22" s="1"/>
    </row>
    <row r="23" spans="1:37" ht="36" x14ac:dyDescent="0.2">
      <c r="A23" s="17"/>
      <c r="B23" s="19" t="s">
        <v>71</v>
      </c>
      <c r="C23" s="17" t="s">
        <v>85</v>
      </c>
      <c r="D23" s="17"/>
      <c r="E23" s="45" t="s">
        <v>67</v>
      </c>
      <c r="F23" s="27" t="s">
        <v>50</v>
      </c>
      <c r="G23" s="27">
        <v>60</v>
      </c>
      <c r="H23" s="27">
        <v>60</v>
      </c>
      <c r="I23" s="27">
        <v>50</v>
      </c>
      <c r="J23" s="27">
        <v>20</v>
      </c>
      <c r="K23" s="27">
        <v>0</v>
      </c>
      <c r="L23" s="11">
        <f t="shared" si="2"/>
        <v>190</v>
      </c>
      <c r="M23" s="11" t="s">
        <v>16</v>
      </c>
      <c r="N23" s="12">
        <f t="shared" si="0"/>
        <v>0</v>
      </c>
      <c r="O23" s="12">
        <f t="shared" si="1"/>
        <v>0</v>
      </c>
      <c r="P23" s="22"/>
      <c r="Q23" s="9"/>
      <c r="R23" s="9"/>
      <c r="S23" s="9"/>
      <c r="T23" s="9"/>
      <c r="U23" s="9"/>
      <c r="V23" s="9"/>
      <c r="W23" s="10"/>
      <c r="X23" s="23"/>
      <c r="Y23" s="10"/>
      <c r="Z23" s="10"/>
      <c r="AA23" s="24"/>
      <c r="AB23" s="24"/>
      <c r="AC23" s="25"/>
      <c r="AD23" s="1"/>
      <c r="AE23" s="1"/>
      <c r="AF23" s="1"/>
      <c r="AG23" s="1"/>
      <c r="AH23" s="1"/>
      <c r="AI23" s="1"/>
      <c r="AJ23" s="1"/>
      <c r="AK23" s="1"/>
    </row>
    <row r="24" spans="1:37" ht="36" x14ac:dyDescent="0.2">
      <c r="A24" s="17"/>
      <c r="B24" s="19" t="s">
        <v>71</v>
      </c>
      <c r="C24" s="17" t="s">
        <v>86</v>
      </c>
      <c r="D24" s="17"/>
      <c r="E24" s="45" t="s">
        <v>108</v>
      </c>
      <c r="F24" s="27" t="s">
        <v>50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11">
        <f t="shared" si="2"/>
        <v>0</v>
      </c>
      <c r="M24" s="11" t="s">
        <v>16</v>
      </c>
      <c r="N24" s="12">
        <f t="shared" si="0"/>
        <v>0</v>
      </c>
      <c r="O24" s="12">
        <f t="shared" si="1"/>
        <v>0</v>
      </c>
      <c r="P24" s="22"/>
      <c r="Q24" s="9"/>
      <c r="R24" s="9"/>
      <c r="S24" s="9"/>
      <c r="T24" s="9"/>
      <c r="U24" s="9"/>
      <c r="V24" s="9"/>
      <c r="W24" s="10"/>
      <c r="X24" s="23"/>
      <c r="Y24" s="10"/>
      <c r="Z24" s="10"/>
      <c r="AA24" s="24"/>
      <c r="AB24" s="24"/>
      <c r="AC24" s="25"/>
      <c r="AD24" s="1"/>
      <c r="AE24" s="1"/>
      <c r="AF24" s="1"/>
      <c r="AG24" s="1"/>
      <c r="AH24" s="1"/>
      <c r="AI24" s="1"/>
      <c r="AJ24" s="1"/>
      <c r="AK24" s="1"/>
    </row>
    <row r="25" spans="1:37" ht="24" customHeight="1" x14ac:dyDescent="0.2">
      <c r="A25" s="17"/>
      <c r="B25" s="19" t="s">
        <v>71</v>
      </c>
      <c r="C25" s="17" t="s">
        <v>87</v>
      </c>
      <c r="D25" s="17"/>
      <c r="E25" s="45" t="s">
        <v>108</v>
      </c>
      <c r="F25" s="27" t="s">
        <v>50</v>
      </c>
      <c r="G25" s="27">
        <v>40</v>
      </c>
      <c r="H25" s="27">
        <v>40</v>
      </c>
      <c r="I25" s="27">
        <v>0</v>
      </c>
      <c r="J25" s="27">
        <v>30</v>
      </c>
      <c r="K25" s="27">
        <v>0</v>
      </c>
      <c r="L25" s="11">
        <f t="shared" si="2"/>
        <v>110</v>
      </c>
      <c r="M25" s="11" t="s">
        <v>16</v>
      </c>
      <c r="N25" s="12">
        <f t="shared" si="0"/>
        <v>0</v>
      </c>
      <c r="O25" s="12">
        <f t="shared" si="1"/>
        <v>0</v>
      </c>
      <c r="P25" s="22"/>
      <c r="Q25" s="9"/>
      <c r="R25" s="9"/>
      <c r="S25" s="9"/>
      <c r="T25" s="9"/>
      <c r="U25" s="9"/>
      <c r="V25" s="9"/>
      <c r="W25" s="10"/>
      <c r="X25" s="23"/>
      <c r="Y25" s="10"/>
      <c r="Z25" s="10"/>
      <c r="AA25" s="24"/>
      <c r="AB25" s="24"/>
      <c r="AC25" s="25"/>
      <c r="AD25" s="1"/>
      <c r="AE25" s="1"/>
      <c r="AF25" s="1"/>
      <c r="AG25" s="1"/>
      <c r="AH25" s="1"/>
      <c r="AI25" s="1"/>
      <c r="AJ25" s="1"/>
      <c r="AK25" s="1"/>
    </row>
    <row r="26" spans="1:37" ht="26.25" customHeight="1" x14ac:dyDescent="0.2">
      <c r="A26" s="17"/>
      <c r="B26" s="19" t="s">
        <v>71</v>
      </c>
      <c r="C26" s="17" t="s">
        <v>88</v>
      </c>
      <c r="D26" s="17"/>
      <c r="E26" s="45" t="s">
        <v>108</v>
      </c>
      <c r="F26" s="27" t="s">
        <v>50</v>
      </c>
      <c r="G26" s="27">
        <v>50</v>
      </c>
      <c r="H26" s="27">
        <v>60</v>
      </c>
      <c r="I26" s="27">
        <v>0</v>
      </c>
      <c r="J26" s="27">
        <v>0</v>
      </c>
      <c r="K26" s="27">
        <v>40</v>
      </c>
      <c r="L26" s="11">
        <f t="shared" si="2"/>
        <v>150</v>
      </c>
      <c r="M26" s="11" t="s">
        <v>16</v>
      </c>
      <c r="N26" s="12">
        <f t="shared" si="0"/>
        <v>0</v>
      </c>
      <c r="O26" s="12">
        <f t="shared" si="1"/>
        <v>0</v>
      </c>
      <c r="P26" s="22"/>
      <c r="Q26" s="9"/>
      <c r="R26" s="9"/>
      <c r="S26" s="9"/>
      <c r="T26" s="9"/>
      <c r="U26" s="9"/>
      <c r="V26" s="9"/>
      <c r="W26" s="10"/>
      <c r="X26" s="23"/>
      <c r="Y26" s="10"/>
      <c r="Z26" s="10"/>
      <c r="AA26" s="24"/>
      <c r="AB26" s="24"/>
      <c r="AC26" s="25"/>
    </row>
    <row r="27" spans="1:37" ht="33" customHeight="1" x14ac:dyDescent="0.2">
      <c r="A27" s="17"/>
      <c r="B27" s="19" t="s">
        <v>71</v>
      </c>
      <c r="C27" s="17" t="s">
        <v>89</v>
      </c>
      <c r="D27" s="17"/>
      <c r="E27" s="45" t="s">
        <v>108</v>
      </c>
      <c r="F27" s="27" t="s">
        <v>50</v>
      </c>
      <c r="G27" s="27">
        <v>100</v>
      </c>
      <c r="H27" s="27">
        <v>50</v>
      </c>
      <c r="I27" s="27">
        <v>100</v>
      </c>
      <c r="J27" s="27">
        <v>30</v>
      </c>
      <c r="K27" s="27">
        <v>0</v>
      </c>
      <c r="L27" s="11">
        <f t="shared" si="2"/>
        <v>280</v>
      </c>
      <c r="M27" s="11" t="s">
        <v>16</v>
      </c>
      <c r="N27" s="12">
        <f t="shared" si="0"/>
        <v>0</v>
      </c>
      <c r="O27" s="12">
        <f t="shared" si="1"/>
        <v>0</v>
      </c>
      <c r="P27" s="22"/>
      <c r="Q27" s="9"/>
      <c r="R27" s="9"/>
      <c r="S27" s="9"/>
      <c r="T27" s="9"/>
      <c r="U27" s="9"/>
      <c r="V27" s="9"/>
      <c r="W27" s="10"/>
      <c r="X27" s="23"/>
      <c r="Y27" s="10"/>
      <c r="Z27" s="10"/>
      <c r="AA27" s="24"/>
      <c r="AB27" s="24"/>
      <c r="AC27" s="25"/>
    </row>
    <row r="28" spans="1:37" ht="34.5" customHeight="1" thickBot="1" x14ac:dyDescent="0.25">
      <c r="A28" s="28"/>
      <c r="B28" s="19" t="s">
        <v>71</v>
      </c>
      <c r="C28" s="28" t="s">
        <v>143</v>
      </c>
      <c r="D28" s="28"/>
      <c r="E28" s="46" t="s">
        <v>18</v>
      </c>
      <c r="F28" s="29" t="s">
        <v>50</v>
      </c>
      <c r="G28" s="29">
        <v>60</v>
      </c>
      <c r="H28" s="29">
        <v>50</v>
      </c>
      <c r="I28" s="29">
        <v>80</v>
      </c>
      <c r="J28" s="29">
        <v>60</v>
      </c>
      <c r="K28" s="29">
        <v>40</v>
      </c>
      <c r="L28" s="30">
        <f t="shared" si="2"/>
        <v>290</v>
      </c>
      <c r="M28" s="30" t="s">
        <v>16</v>
      </c>
      <c r="N28" s="12">
        <f t="shared" si="0"/>
        <v>0</v>
      </c>
      <c r="O28" s="12">
        <f t="shared" si="1"/>
        <v>0</v>
      </c>
      <c r="P28" s="22"/>
      <c r="Q28" s="14"/>
      <c r="R28" s="14"/>
      <c r="S28" s="14"/>
      <c r="T28" s="14"/>
      <c r="U28" s="14"/>
      <c r="V28" s="14"/>
      <c r="W28" s="15"/>
      <c r="X28" s="31"/>
      <c r="Y28" s="15"/>
      <c r="Z28" s="15"/>
      <c r="AA28" s="16"/>
      <c r="AB28" s="16"/>
      <c r="AC28" s="32"/>
    </row>
    <row r="29" spans="1:37" ht="32.25" customHeight="1" thickTop="1" thickBot="1" x14ac:dyDescent="0.25">
      <c r="C29" s="13"/>
      <c r="N29" s="33">
        <f>SUM(N7:N28)</f>
        <v>0</v>
      </c>
      <c r="O29" s="33">
        <f>SUM(O7:O28)</f>
        <v>0</v>
      </c>
    </row>
    <row r="30" spans="1:37" s="35" customFormat="1" ht="16.5" thickTop="1" x14ac:dyDescent="0.25">
      <c r="A30"/>
      <c r="B30" s="34"/>
      <c r="C30"/>
      <c r="D30"/>
      <c r="E30"/>
      <c r="F30"/>
      <c r="G30"/>
      <c r="H30"/>
      <c r="I30"/>
      <c r="J30"/>
      <c r="K30"/>
    </row>
    <row r="31" spans="1:37" s="35" customFormat="1" ht="15.75" x14ac:dyDescent="0.25">
      <c r="A31"/>
      <c r="B31" s="34" t="s">
        <v>146</v>
      </c>
      <c r="C31"/>
      <c r="D31"/>
      <c r="E31"/>
      <c r="F31"/>
      <c r="G31"/>
      <c r="H31"/>
      <c r="I31"/>
      <c r="J31"/>
      <c r="K31"/>
      <c r="Q31" s="35" t="s">
        <v>52</v>
      </c>
    </row>
    <row r="32" spans="1:37" s="35" customFormat="1" ht="15.75" x14ac:dyDescent="0.25">
      <c r="A32"/>
      <c r="B32" s="34" t="s">
        <v>145</v>
      </c>
      <c r="C32"/>
      <c r="D32"/>
      <c r="E32"/>
      <c r="F32"/>
      <c r="G32"/>
      <c r="H32"/>
      <c r="I32"/>
      <c r="J32"/>
      <c r="K32"/>
    </row>
    <row r="33" spans="1:11" s="35" customFormat="1" ht="15.75" x14ac:dyDescent="0.25">
      <c r="A33"/>
      <c r="B33" s="34"/>
      <c r="C33"/>
      <c r="D33"/>
      <c r="E33"/>
      <c r="F33"/>
      <c r="G33"/>
      <c r="H33"/>
      <c r="I33"/>
      <c r="J33"/>
      <c r="K33"/>
    </row>
    <row r="34" spans="1:11" s="35" customFormat="1" ht="37.5" x14ac:dyDescent="0.3">
      <c r="A34"/>
      <c r="B34" s="36" t="s">
        <v>51</v>
      </c>
      <c r="C34"/>
      <c r="D34"/>
      <c r="E34"/>
      <c r="F34"/>
      <c r="G34"/>
      <c r="H34"/>
      <c r="I34"/>
      <c r="J34"/>
      <c r="K34"/>
    </row>
    <row r="35" spans="1:11" s="35" customFormat="1" ht="15.75" x14ac:dyDescent="0.25">
      <c r="A35"/>
      <c r="B35" s="37" t="s">
        <v>53</v>
      </c>
      <c r="C35"/>
      <c r="D35"/>
      <c r="E35"/>
      <c r="F35"/>
      <c r="G35"/>
      <c r="H35"/>
      <c r="I35"/>
      <c r="J35"/>
      <c r="K35"/>
    </row>
    <row r="36" spans="1:11" s="35" customFormat="1" ht="15.75" x14ac:dyDescent="0.25">
      <c r="A36"/>
      <c r="B36" s="37"/>
      <c r="C36"/>
      <c r="D36"/>
      <c r="E36"/>
      <c r="F36"/>
      <c r="G36"/>
      <c r="H36"/>
      <c r="I36"/>
      <c r="J36"/>
      <c r="K36"/>
    </row>
    <row r="37" spans="1:11" s="35" customFormat="1" ht="15.75" x14ac:dyDescent="0.25">
      <c r="A37"/>
      <c r="B37" s="37" t="s">
        <v>59</v>
      </c>
      <c r="C37"/>
      <c r="D37"/>
      <c r="E37"/>
      <c r="F37"/>
      <c r="G37"/>
      <c r="H37"/>
      <c r="I37"/>
      <c r="J37"/>
      <c r="K37"/>
    </row>
    <row r="38" spans="1:11" s="35" customFormat="1" ht="14.25" x14ac:dyDescent="0.2">
      <c r="A38"/>
      <c r="B38" s="38" t="s">
        <v>54</v>
      </c>
      <c r="C38"/>
      <c r="D38"/>
      <c r="E38"/>
      <c r="F38"/>
      <c r="G38"/>
      <c r="H38"/>
      <c r="I38"/>
      <c r="J38"/>
      <c r="K38"/>
    </row>
    <row r="39" spans="1:11" s="35" customFormat="1" ht="15.75" x14ac:dyDescent="0.25">
      <c r="A39"/>
      <c r="B39" s="37"/>
      <c r="C39"/>
      <c r="D39"/>
      <c r="E39"/>
      <c r="F39"/>
      <c r="G39"/>
      <c r="H39"/>
      <c r="I39"/>
      <c r="J39"/>
      <c r="K39"/>
    </row>
    <row r="40" spans="1:11" s="35" customFormat="1" ht="15.75" x14ac:dyDescent="0.25">
      <c r="A40"/>
      <c r="B40" s="37" t="s">
        <v>62</v>
      </c>
      <c r="C40"/>
      <c r="D40"/>
      <c r="E40"/>
      <c r="F40"/>
      <c r="G40"/>
      <c r="H40"/>
      <c r="I40"/>
      <c r="J40"/>
      <c r="K40"/>
    </row>
    <row r="41" spans="1:11" s="35" customFormat="1" ht="15.75" x14ac:dyDescent="0.25">
      <c r="A41"/>
      <c r="B41" s="37" t="s">
        <v>60</v>
      </c>
      <c r="C41"/>
      <c r="D41"/>
      <c r="E41"/>
      <c r="F41"/>
      <c r="G41"/>
      <c r="H41"/>
      <c r="I41"/>
      <c r="J41"/>
      <c r="K41"/>
    </row>
    <row r="42" spans="1:11" s="35" customFormat="1" ht="15.75" x14ac:dyDescent="0.25">
      <c r="A42"/>
      <c r="B42" s="37" t="s">
        <v>55</v>
      </c>
      <c r="C42"/>
      <c r="D42"/>
      <c r="E42" s="39"/>
      <c r="F42" s="39"/>
      <c r="G42" s="39"/>
      <c r="H42" s="39"/>
      <c r="I42" s="39"/>
    </row>
    <row r="43" spans="1:11" s="35" customFormat="1" ht="15.75" x14ac:dyDescent="0.25">
      <c r="A43"/>
      <c r="B43" s="37" t="s">
        <v>56</v>
      </c>
      <c r="C43"/>
      <c r="D43"/>
      <c r="E43"/>
      <c r="F43" s="37" t="s">
        <v>57</v>
      </c>
      <c r="G43" s="37"/>
      <c r="H43" s="37"/>
      <c r="I43"/>
      <c r="J43"/>
      <c r="K43"/>
    </row>
    <row r="44" spans="1:11" ht="15.75" x14ac:dyDescent="0.25">
      <c r="B44" s="37"/>
      <c r="C44" s="37" t="s">
        <v>58</v>
      </c>
      <c r="D44" s="37"/>
      <c r="E44" s="37"/>
      <c r="F44"/>
      <c r="G44"/>
      <c r="H44"/>
      <c r="I44"/>
      <c r="J44" s="37" t="s">
        <v>61</v>
      </c>
      <c r="K44" s="35"/>
    </row>
  </sheetData>
  <mergeCells count="4">
    <mergeCell ref="A2:AL2"/>
    <mergeCell ref="A5:E5"/>
    <mergeCell ref="F5:O5"/>
    <mergeCell ref="Q5:AC5"/>
  </mergeCells>
  <printOptions horizontalCentered="1" verticalCentered="1"/>
  <pageMargins left="0.25" right="0.25" top="0.75" bottom="0.75" header="0.3" footer="0.3"/>
  <pageSetup paperSize="8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4"/>
  <sheetViews>
    <sheetView topLeftCell="S1" zoomScale="88" zoomScaleNormal="88" workbookViewId="0">
      <selection activeCell="Y6" sqref="Y6"/>
    </sheetView>
  </sheetViews>
  <sheetFormatPr baseColWidth="10" defaultColWidth="11.42578125" defaultRowHeight="12.75" x14ac:dyDescent="0.2"/>
  <cols>
    <col min="1" max="1" width="17.42578125" style="1" customWidth="1"/>
    <col min="2" max="2" width="26.140625" style="1" customWidth="1"/>
    <col min="3" max="3" width="22.140625" style="1" customWidth="1"/>
    <col min="4" max="4" width="20.5703125" style="1" customWidth="1"/>
    <col min="5" max="15" width="15.140625" style="1" customWidth="1"/>
    <col min="16" max="16" width="26.85546875" style="1" bestFit="1" customWidth="1"/>
    <col min="17" max="17" width="14" style="1" customWidth="1"/>
    <col min="18" max="18" width="15.5703125" style="1" customWidth="1"/>
    <col min="19" max="19" width="16.7109375" style="1" customWidth="1"/>
    <col min="20" max="20" width="18.28515625" style="1" customWidth="1"/>
    <col min="21" max="21" width="12.85546875" style="1" customWidth="1"/>
    <col min="22" max="22" width="12.28515625" style="1" customWidth="1"/>
    <col min="23" max="23" width="12.85546875" style="1" customWidth="1"/>
    <col min="24" max="24" width="11.7109375" style="1" customWidth="1"/>
    <col min="25" max="25" width="10.140625" style="3" customWidth="1"/>
    <col min="26" max="26" width="8.5703125" style="3" customWidth="1"/>
    <col min="27" max="27" width="6.42578125" style="3" customWidth="1"/>
    <col min="28" max="28" width="17.140625" style="3" customWidth="1"/>
    <col min="29" max="29" width="10.28515625" style="3" customWidth="1"/>
    <col min="30" max="30" width="13.7109375" style="3" customWidth="1"/>
    <col min="31" max="32" width="10.28515625" style="3" customWidth="1"/>
    <col min="33" max="33" width="16.28515625" style="3" customWidth="1"/>
    <col min="34" max="34" width="10.28515625" style="3" customWidth="1"/>
    <col min="35" max="35" width="21.140625" style="3" customWidth="1"/>
    <col min="36" max="36" width="20.28515625" style="3" customWidth="1"/>
    <col min="37" max="37" width="20.85546875" style="3" customWidth="1"/>
    <col min="38" max="38" width="16" style="1" bestFit="1" customWidth="1"/>
    <col min="39" max="16384" width="11.42578125" style="1"/>
  </cols>
  <sheetData>
    <row r="1" spans="1:39" x14ac:dyDescent="0.2">
      <c r="A1" s="2"/>
      <c r="Q1" s="2"/>
      <c r="R1" s="2"/>
    </row>
    <row r="2" spans="1:39" ht="31.5" customHeight="1" x14ac:dyDescent="0.2">
      <c r="A2" s="47" t="s">
        <v>149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39" ht="18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AM3" s="6"/>
    </row>
    <row r="4" spans="1:39" ht="15.75" x14ac:dyDescent="0.2">
      <c r="C4" s="18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Y4" s="1"/>
      <c r="Z4" s="1"/>
      <c r="AA4" s="1"/>
      <c r="AB4" s="1"/>
      <c r="AC4" s="1"/>
      <c r="AD4" s="1"/>
      <c r="AE4" s="1"/>
      <c r="AF4" s="1"/>
      <c r="AG4" s="1"/>
      <c r="AH4" s="1"/>
      <c r="AI4" s="5"/>
      <c r="AJ4" s="5"/>
      <c r="AK4" s="5"/>
      <c r="AM4" s="7"/>
    </row>
    <row r="5" spans="1:39" ht="30" customHeight="1" x14ac:dyDescent="0.2">
      <c r="A5" s="49" t="s">
        <v>23</v>
      </c>
      <c r="B5" s="49"/>
      <c r="C5" s="49"/>
      <c r="D5" s="49"/>
      <c r="E5" s="49"/>
      <c r="F5" s="52" t="s">
        <v>22</v>
      </c>
      <c r="G5" s="52"/>
      <c r="H5" s="52"/>
      <c r="I5" s="52"/>
      <c r="J5" s="52"/>
      <c r="K5" s="52"/>
      <c r="L5" s="52"/>
      <c r="M5" s="52"/>
      <c r="N5" s="52"/>
      <c r="O5" s="52"/>
      <c r="P5" s="21" t="s">
        <v>26</v>
      </c>
      <c r="Q5" s="50" t="s">
        <v>7</v>
      </c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1"/>
      <c r="AH5" s="6"/>
      <c r="AI5" s="1"/>
      <c r="AJ5" s="1"/>
      <c r="AK5" s="1"/>
    </row>
    <row r="6" spans="1:39" ht="66.75" customHeight="1" x14ac:dyDescent="0.2">
      <c r="A6" s="8" t="s">
        <v>4</v>
      </c>
      <c r="B6" s="8" t="s">
        <v>1</v>
      </c>
      <c r="C6" s="8" t="s">
        <v>0</v>
      </c>
      <c r="D6" s="8" t="s">
        <v>9</v>
      </c>
      <c r="E6" s="8" t="s">
        <v>70</v>
      </c>
      <c r="F6" s="26" t="s">
        <v>49</v>
      </c>
      <c r="G6" s="27" t="s">
        <v>28</v>
      </c>
      <c r="H6" s="27" t="s">
        <v>29</v>
      </c>
      <c r="I6" s="27" t="s">
        <v>30</v>
      </c>
      <c r="J6" s="27" t="s">
        <v>31</v>
      </c>
      <c r="K6" s="27" t="s">
        <v>32</v>
      </c>
      <c r="L6" s="11" t="s">
        <v>15</v>
      </c>
      <c r="M6" s="11" t="s">
        <v>2</v>
      </c>
      <c r="N6" s="12" t="s">
        <v>8</v>
      </c>
      <c r="O6" s="12" t="s">
        <v>13</v>
      </c>
      <c r="P6" s="20" t="s">
        <v>19</v>
      </c>
      <c r="Q6" s="9" t="s">
        <v>5</v>
      </c>
      <c r="R6" s="9" t="s">
        <v>144</v>
      </c>
      <c r="S6" s="9" t="s">
        <v>3</v>
      </c>
      <c r="T6" s="9" t="s">
        <v>14</v>
      </c>
      <c r="U6" s="9" t="s">
        <v>24</v>
      </c>
      <c r="V6" s="9" t="s">
        <v>25</v>
      </c>
      <c r="W6" s="9" t="s">
        <v>11</v>
      </c>
      <c r="X6" s="9" t="s">
        <v>10</v>
      </c>
      <c r="Y6" s="53" t="s">
        <v>17</v>
      </c>
      <c r="Z6" s="10" t="s">
        <v>12</v>
      </c>
      <c r="AA6" s="10" t="s">
        <v>6</v>
      </c>
      <c r="AB6" s="10" t="s">
        <v>20</v>
      </c>
      <c r="AC6" s="10" t="s">
        <v>21</v>
      </c>
      <c r="AH6" s="6"/>
      <c r="AI6" s="1"/>
      <c r="AJ6" s="1"/>
      <c r="AK6" s="1"/>
    </row>
    <row r="7" spans="1:39" ht="47.25" customHeight="1" x14ac:dyDescent="0.2">
      <c r="A7" s="17"/>
      <c r="B7" s="19" t="s">
        <v>69</v>
      </c>
      <c r="C7" s="17" t="s">
        <v>125</v>
      </c>
      <c r="D7" s="17" t="s">
        <v>136</v>
      </c>
      <c r="E7" s="40" t="s">
        <v>67</v>
      </c>
      <c r="F7" s="27" t="s">
        <v>50</v>
      </c>
      <c r="G7" s="27">
        <v>60</v>
      </c>
      <c r="H7" s="27">
        <v>20</v>
      </c>
      <c r="I7" s="27">
        <v>10</v>
      </c>
      <c r="J7" s="27">
        <v>10</v>
      </c>
      <c r="K7" s="27">
        <v>0</v>
      </c>
      <c r="L7" s="11">
        <f>SUM(G7:K7)</f>
        <v>100</v>
      </c>
      <c r="M7" s="11" t="s">
        <v>16</v>
      </c>
      <c r="N7" s="12">
        <f t="shared" ref="N7:N18" si="0">Y7*L7</f>
        <v>0</v>
      </c>
      <c r="O7" s="12">
        <f t="shared" ref="O7:O18" si="1">N7*1.055</f>
        <v>0</v>
      </c>
      <c r="P7" s="22"/>
      <c r="Q7" s="9"/>
      <c r="R7" s="9"/>
      <c r="S7" s="9"/>
      <c r="T7" s="9"/>
      <c r="U7" s="9"/>
      <c r="V7" s="9"/>
      <c r="W7" s="10"/>
      <c r="X7" s="23"/>
      <c r="Y7" s="10"/>
      <c r="Z7" s="10"/>
      <c r="AA7" s="24"/>
      <c r="AB7" s="24"/>
      <c r="AC7" s="25"/>
      <c r="AD7" s="1"/>
      <c r="AE7" s="1"/>
      <c r="AF7" s="1"/>
      <c r="AG7" s="1"/>
      <c r="AH7" s="6"/>
      <c r="AI7" s="1"/>
      <c r="AJ7" s="1"/>
      <c r="AK7" s="1"/>
    </row>
    <row r="8" spans="1:39" ht="45.75" customHeight="1" x14ac:dyDescent="0.2">
      <c r="A8" s="17"/>
      <c r="B8" s="19" t="s">
        <v>69</v>
      </c>
      <c r="C8" s="17" t="s">
        <v>124</v>
      </c>
      <c r="D8" s="17" t="s">
        <v>123</v>
      </c>
      <c r="E8" s="40" t="s">
        <v>67</v>
      </c>
      <c r="F8" s="27" t="s">
        <v>50</v>
      </c>
      <c r="G8" s="27">
        <v>75</v>
      </c>
      <c r="H8" s="27">
        <v>90</v>
      </c>
      <c r="I8" s="27">
        <v>100</v>
      </c>
      <c r="J8" s="27">
        <v>60</v>
      </c>
      <c r="K8" s="27">
        <v>30</v>
      </c>
      <c r="L8" s="11">
        <f t="shared" ref="L8:L18" si="2">SUM(G8:K8)</f>
        <v>355</v>
      </c>
      <c r="M8" s="11" t="s">
        <v>16</v>
      </c>
      <c r="N8" s="12">
        <f t="shared" si="0"/>
        <v>0</v>
      </c>
      <c r="O8" s="12">
        <f t="shared" si="1"/>
        <v>0</v>
      </c>
      <c r="P8" s="22"/>
      <c r="Q8" s="9"/>
      <c r="R8" s="9"/>
      <c r="S8" s="9"/>
      <c r="T8" s="9"/>
      <c r="U8" s="9"/>
      <c r="V8" s="9"/>
      <c r="W8" s="10"/>
      <c r="X8" s="23"/>
      <c r="Y8" s="10"/>
      <c r="Z8" s="10"/>
      <c r="AA8" s="24"/>
      <c r="AB8" s="24"/>
      <c r="AC8" s="25"/>
      <c r="AD8" s="1"/>
      <c r="AE8" s="1"/>
      <c r="AF8" s="1"/>
      <c r="AG8" s="1"/>
      <c r="AH8" s="6"/>
      <c r="AI8" s="1"/>
      <c r="AJ8" s="1"/>
      <c r="AK8" s="1"/>
    </row>
    <row r="9" spans="1:39" ht="38.25" customHeight="1" x14ac:dyDescent="0.2">
      <c r="A9" s="17"/>
      <c r="B9" s="19" t="s">
        <v>69</v>
      </c>
      <c r="C9" s="17" t="s">
        <v>135</v>
      </c>
      <c r="D9" s="17" t="s">
        <v>134</v>
      </c>
      <c r="E9" s="40" t="s">
        <v>67</v>
      </c>
      <c r="F9" s="27" t="s">
        <v>50</v>
      </c>
      <c r="G9" s="27">
        <v>150</v>
      </c>
      <c r="H9" s="27">
        <v>80</v>
      </c>
      <c r="I9" s="27">
        <v>80</v>
      </c>
      <c r="J9" s="27">
        <v>0</v>
      </c>
      <c r="K9" s="27">
        <v>0</v>
      </c>
      <c r="L9" s="11">
        <f t="shared" si="2"/>
        <v>310</v>
      </c>
      <c r="M9" s="11" t="s">
        <v>16</v>
      </c>
      <c r="N9" s="12">
        <f t="shared" si="0"/>
        <v>0</v>
      </c>
      <c r="O9" s="12">
        <f t="shared" si="1"/>
        <v>0</v>
      </c>
      <c r="P9" s="22"/>
      <c r="Q9" s="9"/>
      <c r="R9" s="9"/>
      <c r="S9" s="9"/>
      <c r="T9" s="9"/>
      <c r="U9" s="9"/>
      <c r="V9" s="9"/>
      <c r="W9" s="10"/>
      <c r="X9" s="23"/>
      <c r="Y9" s="10"/>
      <c r="Z9" s="10"/>
      <c r="AA9" s="24"/>
      <c r="AB9" s="24"/>
      <c r="AC9" s="25"/>
      <c r="AD9" s="1"/>
      <c r="AE9" s="1"/>
      <c r="AF9" s="1"/>
      <c r="AG9" s="1"/>
      <c r="AH9" s="1"/>
      <c r="AI9" s="1"/>
      <c r="AJ9" s="1"/>
      <c r="AK9" s="1"/>
    </row>
    <row r="10" spans="1:39" ht="18" x14ac:dyDescent="0.2">
      <c r="A10" s="17"/>
      <c r="B10" s="19" t="s">
        <v>69</v>
      </c>
      <c r="C10" s="17" t="s">
        <v>130</v>
      </c>
      <c r="D10" s="17" t="s">
        <v>127</v>
      </c>
      <c r="E10" s="40" t="s">
        <v>67</v>
      </c>
      <c r="F10" s="27" t="s">
        <v>50</v>
      </c>
      <c r="G10" s="27">
        <v>150</v>
      </c>
      <c r="H10" s="27">
        <v>100</v>
      </c>
      <c r="I10" s="27">
        <v>80</v>
      </c>
      <c r="J10" s="27">
        <v>0</v>
      </c>
      <c r="K10" s="27">
        <v>0</v>
      </c>
      <c r="L10" s="11">
        <f t="shared" si="2"/>
        <v>330</v>
      </c>
      <c r="M10" s="11" t="s">
        <v>16</v>
      </c>
      <c r="N10" s="12">
        <f t="shared" si="0"/>
        <v>0</v>
      </c>
      <c r="O10" s="12">
        <f t="shared" si="1"/>
        <v>0</v>
      </c>
      <c r="P10" s="22"/>
      <c r="Q10" s="9"/>
      <c r="R10" s="9"/>
      <c r="S10" s="9"/>
      <c r="T10" s="9"/>
      <c r="U10" s="9"/>
      <c r="V10" s="9"/>
      <c r="W10" s="10"/>
      <c r="X10" s="23"/>
      <c r="Y10" s="10"/>
      <c r="Z10" s="10"/>
      <c r="AA10" s="24"/>
      <c r="AB10" s="24"/>
      <c r="AC10" s="25"/>
      <c r="AD10" s="1"/>
      <c r="AE10" s="1"/>
      <c r="AF10" s="1"/>
      <c r="AG10" s="1"/>
      <c r="AH10" s="1"/>
      <c r="AI10" s="1"/>
      <c r="AJ10" s="1"/>
      <c r="AK10" s="1"/>
    </row>
    <row r="11" spans="1:39" ht="18" x14ac:dyDescent="0.2">
      <c r="A11" s="17"/>
      <c r="B11" s="19" t="s">
        <v>69</v>
      </c>
      <c r="C11" s="17" t="s">
        <v>129</v>
      </c>
      <c r="D11" s="44" t="s">
        <v>128</v>
      </c>
      <c r="E11" s="40" t="s">
        <v>67</v>
      </c>
      <c r="F11" s="27" t="s">
        <v>50</v>
      </c>
      <c r="G11" s="27">
        <v>50</v>
      </c>
      <c r="H11" s="27">
        <v>0</v>
      </c>
      <c r="I11" s="27">
        <v>0</v>
      </c>
      <c r="J11" s="27">
        <v>60</v>
      </c>
      <c r="K11" s="27">
        <v>0</v>
      </c>
      <c r="L11" s="11">
        <f t="shared" si="2"/>
        <v>110</v>
      </c>
      <c r="M11" s="11" t="s">
        <v>16</v>
      </c>
      <c r="N11" s="12">
        <f t="shared" si="0"/>
        <v>0</v>
      </c>
      <c r="O11" s="12">
        <f t="shared" si="1"/>
        <v>0</v>
      </c>
      <c r="P11" s="22"/>
      <c r="Q11" s="9"/>
      <c r="R11" s="9"/>
      <c r="S11" s="9"/>
      <c r="T11" s="9"/>
      <c r="U11" s="9"/>
      <c r="V11" s="9"/>
      <c r="W11" s="10"/>
      <c r="X11" s="23"/>
      <c r="Y11" s="10"/>
      <c r="Z11" s="10"/>
      <c r="AA11" s="24"/>
      <c r="AB11" s="24"/>
      <c r="AC11" s="25"/>
      <c r="AD11" s="1"/>
      <c r="AE11" s="1"/>
      <c r="AF11" s="1"/>
      <c r="AG11" s="1"/>
      <c r="AH11" s="1"/>
      <c r="AI11" s="1"/>
      <c r="AJ11" s="1"/>
      <c r="AK11" s="1"/>
    </row>
    <row r="12" spans="1:39" ht="18" x14ac:dyDescent="0.2">
      <c r="A12" s="17"/>
      <c r="B12" s="19" t="s">
        <v>69</v>
      </c>
      <c r="C12" s="17" t="s">
        <v>90</v>
      </c>
      <c r="D12" s="44"/>
      <c r="E12" s="40" t="s">
        <v>67</v>
      </c>
      <c r="F12" s="27" t="s">
        <v>50</v>
      </c>
      <c r="G12" s="27">
        <v>90</v>
      </c>
      <c r="H12" s="27">
        <v>70</v>
      </c>
      <c r="I12" s="27">
        <v>60</v>
      </c>
      <c r="J12" s="27">
        <v>60</v>
      </c>
      <c r="K12" s="27">
        <v>0</v>
      </c>
      <c r="L12" s="11">
        <f t="shared" si="2"/>
        <v>280</v>
      </c>
      <c r="M12" s="11" t="s">
        <v>16</v>
      </c>
      <c r="N12" s="12">
        <f t="shared" si="0"/>
        <v>0</v>
      </c>
      <c r="O12" s="12">
        <f t="shared" si="1"/>
        <v>0</v>
      </c>
      <c r="P12" s="22"/>
      <c r="Q12" s="9"/>
      <c r="R12" s="9"/>
      <c r="S12" s="9"/>
      <c r="T12" s="9"/>
      <c r="U12" s="9"/>
      <c r="V12" s="9"/>
      <c r="W12" s="10"/>
      <c r="X12" s="23"/>
      <c r="Y12" s="10"/>
      <c r="Z12" s="10"/>
      <c r="AA12" s="24"/>
      <c r="AB12" s="24"/>
      <c r="AC12" s="25"/>
      <c r="AD12" s="1"/>
      <c r="AE12" s="1"/>
      <c r="AF12" s="1"/>
      <c r="AG12" s="1"/>
      <c r="AH12" s="1"/>
      <c r="AI12" s="1"/>
      <c r="AJ12" s="1"/>
      <c r="AK12" s="1"/>
    </row>
    <row r="13" spans="1:39" ht="18" x14ac:dyDescent="0.2">
      <c r="A13" s="17"/>
      <c r="B13" s="19" t="s">
        <v>69</v>
      </c>
      <c r="C13" s="17" t="s">
        <v>91</v>
      </c>
      <c r="D13" s="44"/>
      <c r="E13" s="40" t="s">
        <v>67</v>
      </c>
      <c r="F13" s="27" t="s">
        <v>50</v>
      </c>
      <c r="G13" s="27">
        <v>90</v>
      </c>
      <c r="H13" s="27">
        <v>200</v>
      </c>
      <c r="I13" s="27">
        <v>0</v>
      </c>
      <c r="J13" s="27">
        <v>60</v>
      </c>
      <c r="K13" s="27">
        <v>30</v>
      </c>
      <c r="L13" s="11">
        <f t="shared" si="2"/>
        <v>380</v>
      </c>
      <c r="M13" s="11" t="s">
        <v>16</v>
      </c>
      <c r="N13" s="12">
        <f t="shared" si="0"/>
        <v>0</v>
      </c>
      <c r="O13" s="12">
        <f t="shared" si="1"/>
        <v>0</v>
      </c>
      <c r="P13" s="22"/>
      <c r="Q13" s="9"/>
      <c r="R13" s="9"/>
      <c r="S13" s="9"/>
      <c r="T13" s="9"/>
      <c r="U13" s="9"/>
      <c r="V13" s="9"/>
      <c r="W13" s="10"/>
      <c r="X13" s="23"/>
      <c r="Y13" s="10"/>
      <c r="Z13" s="10"/>
      <c r="AA13" s="24"/>
      <c r="AB13" s="24"/>
      <c r="AC13" s="25"/>
      <c r="AD13" s="1"/>
      <c r="AE13" s="1"/>
      <c r="AF13" s="1"/>
      <c r="AG13" s="1"/>
      <c r="AH13" s="1"/>
      <c r="AI13" s="1"/>
      <c r="AJ13" s="1"/>
      <c r="AK13" s="1"/>
    </row>
    <row r="14" spans="1:39" ht="25.5" x14ac:dyDescent="0.2">
      <c r="A14" s="17"/>
      <c r="B14" s="19" t="s">
        <v>69</v>
      </c>
      <c r="C14" s="17" t="s">
        <v>92</v>
      </c>
      <c r="D14" s="44"/>
      <c r="E14" s="45" t="s">
        <v>108</v>
      </c>
      <c r="F14" s="27" t="s">
        <v>50</v>
      </c>
      <c r="G14" s="27">
        <v>100</v>
      </c>
      <c r="H14" s="27">
        <v>50</v>
      </c>
      <c r="I14" s="27">
        <v>50</v>
      </c>
      <c r="J14" s="27">
        <v>30</v>
      </c>
      <c r="K14" s="27">
        <v>30</v>
      </c>
      <c r="L14" s="11">
        <f t="shared" si="2"/>
        <v>260</v>
      </c>
      <c r="M14" s="11" t="s">
        <v>16</v>
      </c>
      <c r="N14" s="12">
        <f t="shared" si="0"/>
        <v>0</v>
      </c>
      <c r="O14" s="12">
        <f t="shared" si="1"/>
        <v>0</v>
      </c>
      <c r="P14" s="22"/>
      <c r="Q14" s="9"/>
      <c r="R14" s="9"/>
      <c r="S14" s="9"/>
      <c r="T14" s="9"/>
      <c r="U14" s="9"/>
      <c r="V14" s="9"/>
      <c r="W14" s="10"/>
      <c r="X14" s="23"/>
      <c r="Y14" s="10"/>
      <c r="Z14" s="10"/>
      <c r="AA14" s="24"/>
      <c r="AB14" s="24"/>
      <c r="AC14" s="25"/>
      <c r="AD14" s="1"/>
      <c r="AE14" s="1"/>
      <c r="AF14" s="1"/>
      <c r="AG14" s="1"/>
      <c r="AH14" s="1"/>
      <c r="AI14" s="1"/>
      <c r="AJ14" s="1"/>
      <c r="AK14" s="1"/>
    </row>
    <row r="15" spans="1:39" ht="18" x14ac:dyDescent="0.2">
      <c r="A15" s="17"/>
      <c r="B15" s="19" t="s">
        <v>69</v>
      </c>
      <c r="C15" s="17" t="s">
        <v>131</v>
      </c>
      <c r="D15" s="44" t="s">
        <v>132</v>
      </c>
      <c r="E15" s="40" t="s">
        <v>67</v>
      </c>
      <c r="F15" s="27" t="s">
        <v>50</v>
      </c>
      <c r="G15" s="27">
        <v>25</v>
      </c>
      <c r="H15" s="27">
        <v>20</v>
      </c>
      <c r="I15" s="27">
        <v>10</v>
      </c>
      <c r="J15" s="27">
        <v>0</v>
      </c>
      <c r="K15" s="27">
        <v>0</v>
      </c>
      <c r="L15" s="11">
        <f t="shared" si="2"/>
        <v>55</v>
      </c>
      <c r="M15" s="11" t="s">
        <v>16</v>
      </c>
      <c r="N15" s="12">
        <f t="shared" si="0"/>
        <v>0</v>
      </c>
      <c r="O15" s="12">
        <f t="shared" si="1"/>
        <v>0</v>
      </c>
      <c r="P15" s="22"/>
      <c r="Q15" s="9"/>
      <c r="R15" s="9"/>
      <c r="S15" s="9"/>
      <c r="T15" s="9"/>
      <c r="U15" s="9"/>
      <c r="V15" s="9"/>
      <c r="W15" s="10"/>
      <c r="X15" s="23"/>
      <c r="Y15" s="10"/>
      <c r="Z15" s="10"/>
      <c r="AA15" s="24"/>
      <c r="AB15" s="24"/>
      <c r="AC15" s="25"/>
      <c r="AD15" s="1"/>
      <c r="AE15" s="1"/>
      <c r="AF15" s="1"/>
      <c r="AG15" s="1"/>
      <c r="AH15" s="1"/>
      <c r="AI15" s="1"/>
      <c r="AJ15" s="1"/>
      <c r="AK15" s="1"/>
    </row>
    <row r="16" spans="1:39" ht="18" x14ac:dyDescent="0.2">
      <c r="A16" s="17"/>
      <c r="B16" s="19" t="s">
        <v>69</v>
      </c>
      <c r="C16" s="17" t="s">
        <v>133</v>
      </c>
      <c r="D16" s="44" t="s">
        <v>127</v>
      </c>
      <c r="E16" s="40" t="s">
        <v>67</v>
      </c>
      <c r="F16" s="27" t="s">
        <v>50</v>
      </c>
      <c r="G16" s="27">
        <v>300</v>
      </c>
      <c r="H16" s="27">
        <v>200</v>
      </c>
      <c r="I16" s="27">
        <v>150</v>
      </c>
      <c r="J16" s="27">
        <v>200</v>
      </c>
      <c r="K16" s="27">
        <v>0</v>
      </c>
      <c r="L16" s="11">
        <f t="shared" si="2"/>
        <v>850</v>
      </c>
      <c r="M16" s="11" t="s">
        <v>16</v>
      </c>
      <c r="N16" s="12">
        <f t="shared" si="0"/>
        <v>0</v>
      </c>
      <c r="O16" s="12">
        <f t="shared" si="1"/>
        <v>0</v>
      </c>
      <c r="P16" s="22"/>
      <c r="Q16" s="9"/>
      <c r="R16" s="9"/>
      <c r="S16" s="9"/>
      <c r="T16" s="9"/>
      <c r="U16" s="9"/>
      <c r="V16" s="9"/>
      <c r="W16" s="10"/>
      <c r="X16" s="23"/>
      <c r="Y16" s="10"/>
      <c r="Z16" s="10"/>
      <c r="AA16" s="24"/>
      <c r="AB16" s="24"/>
      <c r="AC16" s="25"/>
      <c r="AD16" s="1"/>
      <c r="AE16" s="1"/>
      <c r="AF16" s="1"/>
      <c r="AG16" s="1"/>
      <c r="AH16" s="1"/>
      <c r="AI16" s="1"/>
      <c r="AJ16" s="1"/>
      <c r="AK16" s="1"/>
    </row>
    <row r="17" spans="1:37" ht="25.5" x14ac:dyDescent="0.2">
      <c r="A17" s="17"/>
      <c r="B17" s="19" t="s">
        <v>69</v>
      </c>
      <c r="C17" s="17" t="s">
        <v>126</v>
      </c>
      <c r="D17" s="44" t="s">
        <v>110</v>
      </c>
      <c r="E17" s="40" t="s">
        <v>67</v>
      </c>
      <c r="F17" s="27" t="s">
        <v>50</v>
      </c>
      <c r="G17" s="27">
        <v>350</v>
      </c>
      <c r="H17" s="27">
        <v>200</v>
      </c>
      <c r="I17" s="27">
        <v>250</v>
      </c>
      <c r="J17" s="27">
        <v>200</v>
      </c>
      <c r="K17" s="27">
        <v>30</v>
      </c>
      <c r="L17" s="11">
        <f t="shared" si="2"/>
        <v>1030</v>
      </c>
      <c r="M17" s="11" t="s">
        <v>16</v>
      </c>
      <c r="N17" s="12">
        <f t="shared" si="0"/>
        <v>0</v>
      </c>
      <c r="O17" s="12">
        <f t="shared" si="1"/>
        <v>0</v>
      </c>
      <c r="P17" s="22"/>
      <c r="Q17" s="9"/>
      <c r="R17" s="9"/>
      <c r="S17" s="9"/>
      <c r="T17" s="9"/>
      <c r="U17" s="9"/>
      <c r="V17" s="9"/>
      <c r="W17" s="10"/>
      <c r="X17" s="23"/>
      <c r="Y17" s="10"/>
      <c r="Z17" s="10"/>
      <c r="AA17" s="24"/>
      <c r="AB17" s="24"/>
      <c r="AC17" s="25"/>
      <c r="AD17" s="1"/>
      <c r="AE17" s="1"/>
      <c r="AF17" s="1"/>
      <c r="AG17" s="1"/>
      <c r="AH17" s="1"/>
      <c r="AI17" s="1"/>
      <c r="AJ17" s="1"/>
      <c r="AK17" s="1"/>
    </row>
    <row r="18" spans="1:37" ht="18" x14ac:dyDescent="0.2">
      <c r="A18" s="28"/>
      <c r="B18" s="19" t="s">
        <v>69</v>
      </c>
      <c r="C18" s="28" t="s">
        <v>93</v>
      </c>
      <c r="D18" s="42"/>
      <c r="E18" s="42" t="s">
        <v>67</v>
      </c>
      <c r="F18" s="29" t="s">
        <v>50</v>
      </c>
      <c r="G18" s="29">
        <v>350</v>
      </c>
      <c r="H18" s="29">
        <v>300</v>
      </c>
      <c r="I18" s="29">
        <v>150</v>
      </c>
      <c r="J18" s="29">
        <v>100</v>
      </c>
      <c r="K18" s="29">
        <v>0</v>
      </c>
      <c r="L18" s="30">
        <f t="shared" si="2"/>
        <v>900</v>
      </c>
      <c r="M18" s="30" t="s">
        <v>16</v>
      </c>
      <c r="N18" s="43">
        <f t="shared" si="0"/>
        <v>0</v>
      </c>
      <c r="O18" s="43">
        <f t="shared" si="1"/>
        <v>0</v>
      </c>
      <c r="P18" s="22"/>
      <c r="Q18" s="14"/>
      <c r="R18" s="14"/>
      <c r="S18" s="14"/>
      <c r="T18" s="14"/>
      <c r="U18" s="14"/>
      <c r="V18" s="14"/>
      <c r="W18" s="15"/>
      <c r="X18" s="31"/>
      <c r="Y18" s="15"/>
      <c r="Z18" s="15"/>
      <c r="AA18" s="16"/>
      <c r="AB18" s="16"/>
      <c r="AC18" s="32"/>
      <c r="AD18" s="1"/>
      <c r="AE18" s="1"/>
      <c r="AF18" s="1"/>
      <c r="AG18" s="1"/>
      <c r="AH18" s="1"/>
      <c r="AI18" s="1"/>
      <c r="AJ18" s="1"/>
      <c r="AK18" s="1"/>
    </row>
    <row r="19" spans="1:37" ht="32.25" customHeight="1" thickBot="1" x14ac:dyDescent="0.25">
      <c r="C19" s="13"/>
      <c r="N19" s="41">
        <f>SUM(N7:N18)</f>
        <v>0</v>
      </c>
      <c r="O19" s="41">
        <f>SUM(O7:O18)</f>
        <v>0</v>
      </c>
    </row>
    <row r="20" spans="1:37" s="35" customFormat="1" ht="16.5" thickTop="1" x14ac:dyDescent="0.25">
      <c r="A20"/>
      <c r="B20" s="34"/>
      <c r="C20"/>
      <c r="D20"/>
      <c r="E20"/>
      <c r="F20"/>
      <c r="G20"/>
      <c r="H20"/>
      <c r="I20"/>
      <c r="J20"/>
      <c r="K20"/>
    </row>
    <row r="21" spans="1:37" s="35" customFormat="1" ht="15.75" x14ac:dyDescent="0.25">
      <c r="A21"/>
      <c r="B21" s="34" t="s">
        <v>146</v>
      </c>
      <c r="C21"/>
      <c r="D21"/>
      <c r="E21"/>
      <c r="F21"/>
      <c r="G21"/>
      <c r="H21"/>
      <c r="I21"/>
      <c r="J21"/>
      <c r="K21"/>
      <c r="Q21" s="35" t="s">
        <v>52</v>
      </c>
    </row>
    <row r="22" spans="1:37" s="35" customFormat="1" ht="15.75" x14ac:dyDescent="0.25">
      <c r="A22"/>
      <c r="B22" s="34" t="s">
        <v>145</v>
      </c>
      <c r="C22"/>
      <c r="D22"/>
      <c r="E22"/>
      <c r="F22"/>
      <c r="G22"/>
      <c r="H22"/>
      <c r="I22"/>
      <c r="J22"/>
      <c r="K22"/>
    </row>
    <row r="23" spans="1:37" s="35" customFormat="1" ht="15.75" x14ac:dyDescent="0.25">
      <c r="A23"/>
      <c r="B23" s="34"/>
      <c r="C23"/>
      <c r="D23"/>
      <c r="E23"/>
      <c r="F23"/>
      <c r="G23"/>
      <c r="H23"/>
      <c r="I23"/>
      <c r="J23"/>
      <c r="K23"/>
    </row>
    <row r="24" spans="1:37" s="35" customFormat="1" ht="37.5" x14ac:dyDescent="0.3">
      <c r="A24"/>
      <c r="B24" s="36" t="s">
        <v>51</v>
      </c>
      <c r="C24"/>
      <c r="D24"/>
      <c r="E24"/>
      <c r="F24"/>
      <c r="G24"/>
      <c r="H24"/>
      <c r="I24"/>
      <c r="J24"/>
      <c r="K24"/>
    </row>
    <row r="25" spans="1:37" s="35" customFormat="1" ht="15.75" x14ac:dyDescent="0.25">
      <c r="A25"/>
      <c r="B25" s="37" t="s">
        <v>53</v>
      </c>
      <c r="C25"/>
      <c r="D25"/>
      <c r="E25"/>
      <c r="F25"/>
      <c r="G25"/>
      <c r="H25"/>
      <c r="I25"/>
      <c r="J25"/>
      <c r="K25"/>
    </row>
    <row r="26" spans="1:37" s="35" customFormat="1" ht="15.75" x14ac:dyDescent="0.25">
      <c r="A26"/>
      <c r="B26" s="37"/>
      <c r="C26"/>
      <c r="D26"/>
      <c r="E26"/>
      <c r="F26"/>
      <c r="G26"/>
      <c r="H26"/>
      <c r="I26"/>
      <c r="J26"/>
      <c r="K26"/>
    </row>
    <row r="27" spans="1:37" s="35" customFormat="1" ht="15.75" x14ac:dyDescent="0.25">
      <c r="A27"/>
      <c r="B27" s="37" t="s">
        <v>59</v>
      </c>
      <c r="C27"/>
      <c r="D27"/>
      <c r="E27"/>
      <c r="F27"/>
      <c r="G27"/>
      <c r="H27"/>
      <c r="I27"/>
      <c r="J27"/>
      <c r="K27"/>
    </row>
    <row r="28" spans="1:37" s="35" customFormat="1" ht="14.25" x14ac:dyDescent="0.2">
      <c r="A28"/>
      <c r="B28" s="38" t="s">
        <v>54</v>
      </c>
      <c r="C28"/>
      <c r="D28"/>
      <c r="E28"/>
      <c r="F28"/>
      <c r="G28"/>
      <c r="H28"/>
      <c r="I28"/>
      <c r="J28"/>
      <c r="K28"/>
    </row>
    <row r="29" spans="1:37" s="35" customFormat="1" ht="15.75" x14ac:dyDescent="0.25">
      <c r="A29"/>
      <c r="B29" s="37"/>
      <c r="C29"/>
      <c r="D29"/>
      <c r="E29"/>
      <c r="F29"/>
      <c r="G29"/>
      <c r="H29"/>
      <c r="I29"/>
      <c r="J29"/>
      <c r="K29"/>
    </row>
    <row r="30" spans="1:37" s="35" customFormat="1" ht="15.75" x14ac:dyDescent="0.25">
      <c r="A30"/>
      <c r="B30" s="37" t="s">
        <v>62</v>
      </c>
      <c r="C30"/>
      <c r="D30"/>
      <c r="E30"/>
      <c r="F30"/>
      <c r="G30"/>
      <c r="H30"/>
      <c r="I30"/>
      <c r="J30"/>
      <c r="K30"/>
    </row>
    <row r="31" spans="1:37" s="35" customFormat="1" ht="15.75" x14ac:dyDescent="0.25">
      <c r="A31"/>
      <c r="B31" s="37" t="s">
        <v>60</v>
      </c>
      <c r="C31"/>
      <c r="D31"/>
      <c r="E31"/>
      <c r="F31"/>
      <c r="G31"/>
      <c r="H31"/>
      <c r="I31"/>
      <c r="J31"/>
      <c r="K31"/>
    </row>
    <row r="32" spans="1:37" s="35" customFormat="1" ht="15.75" x14ac:dyDescent="0.25">
      <c r="A32"/>
      <c r="B32" s="37" t="s">
        <v>55</v>
      </c>
      <c r="C32"/>
      <c r="D32"/>
      <c r="E32" s="39"/>
      <c r="F32" s="39"/>
      <c r="G32" s="39"/>
      <c r="H32" s="39"/>
      <c r="I32" s="39"/>
    </row>
    <row r="33" spans="1:11" s="35" customFormat="1" ht="15.75" x14ac:dyDescent="0.25">
      <c r="A33"/>
      <c r="B33" s="37" t="s">
        <v>56</v>
      </c>
      <c r="C33"/>
      <c r="D33"/>
      <c r="E33"/>
      <c r="F33" s="37" t="s">
        <v>57</v>
      </c>
      <c r="G33" s="37"/>
      <c r="H33" s="37"/>
      <c r="I33"/>
      <c r="J33"/>
      <c r="K33"/>
    </row>
    <row r="34" spans="1:11" ht="15.75" x14ac:dyDescent="0.25">
      <c r="B34" s="37"/>
      <c r="C34" s="37" t="s">
        <v>58</v>
      </c>
      <c r="D34" s="37"/>
      <c r="E34" s="37"/>
      <c r="F34"/>
      <c r="G34"/>
      <c r="H34"/>
      <c r="I34"/>
      <c r="J34" s="37" t="s">
        <v>61</v>
      </c>
      <c r="K34" s="35"/>
    </row>
  </sheetData>
  <mergeCells count="4">
    <mergeCell ref="A2:AL2"/>
    <mergeCell ref="A5:E5"/>
    <mergeCell ref="F5:O5"/>
    <mergeCell ref="Q5:AC5"/>
  </mergeCells>
  <printOptions horizontalCentered="1" verticalCentered="1"/>
  <pageMargins left="0.25" right="0.25" top="0.75" bottom="0.75" header="0.3" footer="0.3"/>
  <pageSetup paperSize="8"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0"/>
  <sheetViews>
    <sheetView topLeftCell="S1" zoomScale="88" zoomScaleNormal="88" workbookViewId="0">
      <selection activeCell="Y6" sqref="Y6"/>
    </sheetView>
  </sheetViews>
  <sheetFormatPr baseColWidth="10" defaultColWidth="11.42578125" defaultRowHeight="12.75" x14ac:dyDescent="0.2"/>
  <cols>
    <col min="1" max="1" width="17.42578125" style="1" customWidth="1"/>
    <col min="2" max="2" width="26.140625" style="1" customWidth="1"/>
    <col min="3" max="3" width="22.140625" style="1" customWidth="1"/>
    <col min="4" max="4" width="20.5703125" style="1" customWidth="1"/>
    <col min="5" max="15" width="15.140625" style="1" customWidth="1"/>
    <col min="16" max="16" width="26.85546875" style="1" bestFit="1" customWidth="1"/>
    <col min="17" max="17" width="14" style="1" customWidth="1"/>
    <col min="18" max="18" width="15.5703125" style="1" customWidth="1"/>
    <col min="19" max="19" width="16.7109375" style="1" customWidth="1"/>
    <col min="20" max="20" width="18.28515625" style="1" customWidth="1"/>
    <col min="21" max="21" width="12.85546875" style="1" customWidth="1"/>
    <col min="22" max="22" width="12.28515625" style="1" customWidth="1"/>
    <col min="23" max="23" width="12.85546875" style="1" customWidth="1"/>
    <col min="24" max="24" width="11.7109375" style="1" customWidth="1"/>
    <col min="25" max="25" width="10.140625" style="3" customWidth="1"/>
    <col min="26" max="26" width="8.5703125" style="3" customWidth="1"/>
    <col min="27" max="27" width="6.42578125" style="3" customWidth="1"/>
    <col min="28" max="28" width="17.140625" style="3" customWidth="1"/>
    <col min="29" max="29" width="10.28515625" style="3" customWidth="1"/>
    <col min="30" max="30" width="13.7109375" style="3" customWidth="1"/>
    <col min="31" max="32" width="10.28515625" style="3" customWidth="1"/>
    <col min="33" max="33" width="16.28515625" style="3" customWidth="1"/>
    <col min="34" max="34" width="10.28515625" style="3" customWidth="1"/>
    <col min="35" max="35" width="21.140625" style="3" customWidth="1"/>
    <col min="36" max="36" width="20.28515625" style="3" customWidth="1"/>
    <col min="37" max="37" width="20.85546875" style="3" customWidth="1"/>
    <col min="38" max="38" width="16" style="1" bestFit="1" customWidth="1"/>
    <col min="39" max="16384" width="11.42578125" style="1"/>
  </cols>
  <sheetData>
    <row r="1" spans="1:39" x14ac:dyDescent="0.2">
      <c r="A1" s="2"/>
      <c r="Q1" s="2"/>
      <c r="R1" s="2"/>
    </row>
    <row r="2" spans="1:39" ht="31.5" customHeight="1" x14ac:dyDescent="0.2">
      <c r="A2" s="47" t="s">
        <v>150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39" ht="18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AM3" s="6"/>
    </row>
    <row r="4" spans="1:39" ht="15.75" x14ac:dyDescent="0.2">
      <c r="C4" s="18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Y4" s="1"/>
      <c r="Z4" s="1"/>
      <c r="AA4" s="1"/>
      <c r="AB4" s="1"/>
      <c r="AC4" s="1"/>
      <c r="AD4" s="1"/>
      <c r="AE4" s="1"/>
      <c r="AF4" s="1"/>
      <c r="AG4" s="1"/>
      <c r="AH4" s="1"/>
      <c r="AI4" s="5"/>
      <c r="AJ4" s="5"/>
      <c r="AK4" s="5"/>
      <c r="AM4" s="7"/>
    </row>
    <row r="5" spans="1:39" ht="30" customHeight="1" x14ac:dyDescent="0.2">
      <c r="A5" s="49" t="s">
        <v>23</v>
      </c>
      <c r="B5" s="49"/>
      <c r="C5" s="49"/>
      <c r="D5" s="49"/>
      <c r="E5" s="49"/>
      <c r="F5" s="52" t="s">
        <v>22</v>
      </c>
      <c r="G5" s="52"/>
      <c r="H5" s="52"/>
      <c r="I5" s="52"/>
      <c r="J5" s="52"/>
      <c r="K5" s="52"/>
      <c r="L5" s="52"/>
      <c r="M5" s="52"/>
      <c r="N5" s="52"/>
      <c r="O5" s="52"/>
      <c r="P5" s="21" t="s">
        <v>26</v>
      </c>
      <c r="Q5" s="50" t="s">
        <v>7</v>
      </c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1"/>
      <c r="AH5" s="6"/>
      <c r="AI5" s="1"/>
      <c r="AJ5" s="1"/>
      <c r="AK5" s="1"/>
    </row>
    <row r="6" spans="1:39" ht="87" customHeight="1" x14ac:dyDescent="0.2">
      <c r="A6" s="8" t="s">
        <v>4</v>
      </c>
      <c r="B6" s="8" t="s">
        <v>1</v>
      </c>
      <c r="C6" s="8" t="s">
        <v>0</v>
      </c>
      <c r="D6" s="8" t="s">
        <v>9</v>
      </c>
      <c r="E6" s="8" t="s">
        <v>70</v>
      </c>
      <c r="F6" s="26" t="s">
        <v>49</v>
      </c>
      <c r="G6" s="27" t="s">
        <v>28</v>
      </c>
      <c r="H6" s="27" t="s">
        <v>29</v>
      </c>
      <c r="I6" s="27" t="s">
        <v>30</v>
      </c>
      <c r="J6" s="27" t="s">
        <v>31</v>
      </c>
      <c r="K6" s="27" t="s">
        <v>32</v>
      </c>
      <c r="L6" s="11" t="s">
        <v>15</v>
      </c>
      <c r="M6" s="11" t="s">
        <v>2</v>
      </c>
      <c r="N6" s="12" t="s">
        <v>8</v>
      </c>
      <c r="O6" s="12" t="s">
        <v>13</v>
      </c>
      <c r="P6" s="20" t="s">
        <v>19</v>
      </c>
      <c r="Q6" s="9" t="s">
        <v>5</v>
      </c>
      <c r="R6" s="9" t="s">
        <v>144</v>
      </c>
      <c r="S6" s="9" t="s">
        <v>3</v>
      </c>
      <c r="T6" s="9" t="s">
        <v>14</v>
      </c>
      <c r="U6" s="9" t="s">
        <v>24</v>
      </c>
      <c r="V6" s="9" t="s">
        <v>25</v>
      </c>
      <c r="W6" s="9" t="s">
        <v>11</v>
      </c>
      <c r="X6" s="9" t="s">
        <v>10</v>
      </c>
      <c r="Y6" s="53" t="s">
        <v>17</v>
      </c>
      <c r="Z6" s="10" t="s">
        <v>12</v>
      </c>
      <c r="AA6" s="10" t="s">
        <v>6</v>
      </c>
      <c r="AB6" s="10" t="s">
        <v>20</v>
      </c>
      <c r="AC6" s="10" t="s">
        <v>21</v>
      </c>
      <c r="AH6" s="6"/>
      <c r="AI6" s="1"/>
      <c r="AJ6" s="1"/>
      <c r="AK6" s="1"/>
    </row>
    <row r="7" spans="1:39" ht="55.5" customHeight="1" x14ac:dyDescent="0.2">
      <c r="A7" s="17"/>
      <c r="B7" s="19" t="s">
        <v>94</v>
      </c>
      <c r="C7" s="17" t="s">
        <v>140</v>
      </c>
      <c r="D7" s="17" t="s">
        <v>109</v>
      </c>
      <c r="E7" s="17"/>
      <c r="F7" s="27" t="s">
        <v>50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11">
        <f>SUM(G7:K7)</f>
        <v>0</v>
      </c>
      <c r="M7" s="11" t="s">
        <v>16</v>
      </c>
      <c r="N7" s="12">
        <f t="shared" ref="N7:N24" si="0">Y7*L7</f>
        <v>0</v>
      </c>
      <c r="O7" s="12">
        <f t="shared" ref="O7:O24" si="1">N7*1.055</f>
        <v>0</v>
      </c>
      <c r="P7" s="22"/>
      <c r="Q7" s="9"/>
      <c r="R7" s="9"/>
      <c r="S7" s="9"/>
      <c r="T7" s="9"/>
      <c r="U7" s="9"/>
      <c r="V7" s="9"/>
      <c r="W7" s="10"/>
      <c r="X7" s="23"/>
      <c r="Y7" s="10"/>
      <c r="Z7" s="10"/>
      <c r="AA7" s="24"/>
      <c r="AB7" s="24"/>
      <c r="AC7" s="25"/>
      <c r="AD7" s="1"/>
      <c r="AE7" s="1"/>
      <c r="AF7" s="1"/>
      <c r="AG7" s="1"/>
      <c r="AH7" s="6"/>
      <c r="AI7" s="1"/>
      <c r="AJ7" s="1"/>
      <c r="AK7" s="1"/>
    </row>
    <row r="8" spans="1:39" ht="55.5" customHeight="1" x14ac:dyDescent="0.2">
      <c r="A8" s="17"/>
      <c r="B8" s="19" t="s">
        <v>94</v>
      </c>
      <c r="C8" s="17" t="s">
        <v>141</v>
      </c>
      <c r="D8" s="17" t="s">
        <v>109</v>
      </c>
      <c r="E8" s="17"/>
      <c r="F8" s="27" t="s">
        <v>50</v>
      </c>
      <c r="G8" s="27">
        <v>60</v>
      </c>
      <c r="H8" s="27">
        <v>0</v>
      </c>
      <c r="I8" s="27">
        <v>15</v>
      </c>
      <c r="J8" s="27">
        <v>15</v>
      </c>
      <c r="K8" s="27">
        <v>10</v>
      </c>
      <c r="L8" s="11">
        <f t="shared" ref="L8:L24" si="2">SUM(G8:K8)</f>
        <v>100</v>
      </c>
      <c r="M8" s="11" t="s">
        <v>16</v>
      </c>
      <c r="N8" s="12">
        <f t="shared" si="0"/>
        <v>0</v>
      </c>
      <c r="O8" s="12">
        <f t="shared" si="1"/>
        <v>0</v>
      </c>
      <c r="P8" s="22"/>
      <c r="Q8" s="9"/>
      <c r="R8" s="9"/>
      <c r="S8" s="9"/>
      <c r="T8" s="9"/>
      <c r="U8" s="9"/>
      <c r="V8" s="9"/>
      <c r="W8" s="10"/>
      <c r="X8" s="23"/>
      <c r="Y8" s="10"/>
      <c r="Z8" s="10"/>
      <c r="AA8" s="24"/>
      <c r="AB8" s="24"/>
      <c r="AC8" s="25"/>
      <c r="AD8" s="1"/>
      <c r="AE8" s="1"/>
      <c r="AF8" s="1"/>
      <c r="AG8" s="1"/>
      <c r="AH8" s="6"/>
      <c r="AI8" s="1"/>
      <c r="AJ8" s="1"/>
      <c r="AK8" s="1"/>
    </row>
    <row r="9" spans="1:39" ht="58.5" customHeight="1" x14ac:dyDescent="0.2">
      <c r="A9" s="17"/>
      <c r="B9" s="19" t="s">
        <v>94</v>
      </c>
      <c r="C9" s="17" t="s">
        <v>95</v>
      </c>
      <c r="D9" s="17"/>
      <c r="E9" s="17"/>
      <c r="F9" s="27" t="s">
        <v>50</v>
      </c>
      <c r="G9" s="27">
        <v>10</v>
      </c>
      <c r="H9" s="27">
        <v>10</v>
      </c>
      <c r="I9" s="27">
        <v>10</v>
      </c>
      <c r="J9" s="27">
        <v>0</v>
      </c>
      <c r="K9" s="27">
        <v>0</v>
      </c>
      <c r="L9" s="11">
        <f t="shared" si="2"/>
        <v>30</v>
      </c>
      <c r="M9" s="11" t="s">
        <v>16</v>
      </c>
      <c r="N9" s="12">
        <f t="shared" si="0"/>
        <v>0</v>
      </c>
      <c r="O9" s="12">
        <f t="shared" si="1"/>
        <v>0</v>
      </c>
      <c r="P9" s="22"/>
      <c r="Q9" s="9"/>
      <c r="R9" s="9"/>
      <c r="S9" s="9"/>
      <c r="T9" s="9"/>
      <c r="U9" s="9"/>
      <c r="V9" s="9"/>
      <c r="W9" s="10"/>
      <c r="X9" s="23"/>
      <c r="Y9" s="10"/>
      <c r="Z9" s="10"/>
      <c r="AA9" s="24"/>
      <c r="AB9" s="24"/>
      <c r="AC9" s="25"/>
      <c r="AD9" s="1"/>
      <c r="AE9" s="1"/>
      <c r="AF9" s="1"/>
      <c r="AG9" s="1"/>
      <c r="AH9" s="1"/>
      <c r="AI9" s="1"/>
      <c r="AJ9" s="1"/>
      <c r="AK9" s="1"/>
    </row>
    <row r="10" spans="1:39" ht="36" x14ac:dyDescent="0.2">
      <c r="A10" s="17"/>
      <c r="B10" s="19" t="s">
        <v>94</v>
      </c>
      <c r="C10" s="17" t="s">
        <v>96</v>
      </c>
      <c r="D10" s="17"/>
      <c r="E10" s="17"/>
      <c r="F10" s="27" t="s">
        <v>50</v>
      </c>
      <c r="G10" s="27">
        <v>20</v>
      </c>
      <c r="H10" s="27">
        <v>10</v>
      </c>
      <c r="I10" s="27">
        <v>0</v>
      </c>
      <c r="J10" s="27">
        <v>15</v>
      </c>
      <c r="K10" s="27">
        <v>4</v>
      </c>
      <c r="L10" s="11">
        <f t="shared" si="2"/>
        <v>49</v>
      </c>
      <c r="M10" s="11" t="s">
        <v>16</v>
      </c>
      <c r="N10" s="12">
        <f t="shared" si="0"/>
        <v>0</v>
      </c>
      <c r="O10" s="12">
        <f t="shared" si="1"/>
        <v>0</v>
      </c>
      <c r="P10" s="22"/>
      <c r="Q10" s="9"/>
      <c r="R10" s="9"/>
      <c r="S10" s="9"/>
      <c r="T10" s="9"/>
      <c r="U10" s="9"/>
      <c r="V10" s="9"/>
      <c r="W10" s="10"/>
      <c r="X10" s="23"/>
      <c r="Y10" s="10"/>
      <c r="Z10" s="10"/>
      <c r="AA10" s="24"/>
      <c r="AB10" s="24"/>
      <c r="AC10" s="25"/>
      <c r="AD10" s="1"/>
      <c r="AE10" s="1"/>
      <c r="AF10" s="1"/>
      <c r="AG10" s="1"/>
      <c r="AH10" s="1"/>
      <c r="AI10" s="1"/>
      <c r="AJ10" s="1"/>
      <c r="AK10" s="1"/>
    </row>
    <row r="11" spans="1:39" ht="36" x14ac:dyDescent="0.2">
      <c r="A11" s="17"/>
      <c r="B11" s="19" t="s">
        <v>94</v>
      </c>
      <c r="C11" s="17" t="s">
        <v>97</v>
      </c>
      <c r="D11" s="40"/>
      <c r="E11" s="17"/>
      <c r="F11" s="27" t="s">
        <v>50</v>
      </c>
      <c r="G11" s="27">
        <v>15</v>
      </c>
      <c r="H11" s="27">
        <v>5</v>
      </c>
      <c r="I11" s="27">
        <v>20</v>
      </c>
      <c r="J11" s="27">
        <v>15</v>
      </c>
      <c r="K11" s="27">
        <v>3</v>
      </c>
      <c r="L11" s="11">
        <f t="shared" si="2"/>
        <v>58</v>
      </c>
      <c r="M11" s="11" t="s">
        <v>16</v>
      </c>
      <c r="N11" s="12">
        <f t="shared" si="0"/>
        <v>0</v>
      </c>
      <c r="O11" s="12">
        <f t="shared" si="1"/>
        <v>0</v>
      </c>
      <c r="P11" s="22"/>
      <c r="Q11" s="9"/>
      <c r="R11" s="9"/>
      <c r="S11" s="9"/>
      <c r="T11" s="9"/>
      <c r="U11" s="9"/>
      <c r="V11" s="9"/>
      <c r="W11" s="10"/>
      <c r="X11" s="23"/>
      <c r="Y11" s="10"/>
      <c r="Z11" s="10"/>
      <c r="AA11" s="24"/>
      <c r="AB11" s="24"/>
      <c r="AC11" s="25"/>
      <c r="AD11" s="1"/>
      <c r="AE11" s="1"/>
      <c r="AF11" s="1"/>
      <c r="AG11" s="1"/>
      <c r="AH11" s="1"/>
      <c r="AI11" s="1"/>
      <c r="AJ11" s="1"/>
      <c r="AK11" s="1"/>
    </row>
    <row r="12" spans="1:39" ht="36" x14ac:dyDescent="0.2">
      <c r="A12" s="17"/>
      <c r="B12" s="19" t="s">
        <v>94</v>
      </c>
      <c r="C12" s="17" t="s">
        <v>142</v>
      </c>
      <c r="D12" s="17"/>
      <c r="E12" s="45" t="s">
        <v>108</v>
      </c>
      <c r="F12" s="27" t="s">
        <v>50</v>
      </c>
      <c r="G12" s="27">
        <v>40</v>
      </c>
      <c r="H12" s="27">
        <v>25</v>
      </c>
      <c r="I12" s="27">
        <v>20</v>
      </c>
      <c r="J12" s="27">
        <v>20</v>
      </c>
      <c r="K12" s="27">
        <v>15</v>
      </c>
      <c r="L12" s="11">
        <f t="shared" si="2"/>
        <v>120</v>
      </c>
      <c r="M12" s="11" t="s">
        <v>16</v>
      </c>
      <c r="N12" s="12">
        <f t="shared" si="0"/>
        <v>0</v>
      </c>
      <c r="O12" s="12">
        <f t="shared" si="1"/>
        <v>0</v>
      </c>
      <c r="P12" s="22"/>
      <c r="Q12" s="9"/>
      <c r="R12" s="9"/>
      <c r="S12" s="9"/>
      <c r="T12" s="9"/>
      <c r="U12" s="9"/>
      <c r="V12" s="9"/>
      <c r="W12" s="10"/>
      <c r="X12" s="23"/>
      <c r="Y12" s="10"/>
      <c r="Z12" s="10"/>
      <c r="AA12" s="24"/>
      <c r="AB12" s="24"/>
      <c r="AC12" s="25"/>
      <c r="AD12" s="1"/>
      <c r="AE12" s="1"/>
      <c r="AF12" s="1"/>
      <c r="AG12" s="1"/>
      <c r="AH12" s="1"/>
      <c r="AI12" s="1"/>
      <c r="AJ12" s="1"/>
      <c r="AK12" s="1"/>
    </row>
    <row r="13" spans="1:39" ht="36" x14ac:dyDescent="0.2">
      <c r="A13" s="17"/>
      <c r="B13" s="19" t="s">
        <v>94</v>
      </c>
      <c r="C13" s="17" t="s">
        <v>137</v>
      </c>
      <c r="D13" s="17" t="s">
        <v>111</v>
      </c>
      <c r="E13" s="45" t="s">
        <v>108</v>
      </c>
      <c r="F13" s="27" t="s">
        <v>50</v>
      </c>
      <c r="G13" s="27">
        <v>30</v>
      </c>
      <c r="H13" s="27">
        <v>15</v>
      </c>
      <c r="I13" s="27">
        <v>15</v>
      </c>
      <c r="J13" s="27">
        <v>10</v>
      </c>
      <c r="K13" s="27">
        <v>0</v>
      </c>
      <c r="L13" s="11">
        <f t="shared" si="2"/>
        <v>70</v>
      </c>
      <c r="M13" s="11" t="s">
        <v>16</v>
      </c>
      <c r="N13" s="12">
        <f t="shared" si="0"/>
        <v>0</v>
      </c>
      <c r="O13" s="12">
        <f t="shared" si="1"/>
        <v>0</v>
      </c>
      <c r="P13" s="22"/>
      <c r="Q13" s="9"/>
      <c r="R13" s="9"/>
      <c r="S13" s="9"/>
      <c r="T13" s="9"/>
      <c r="U13" s="9"/>
      <c r="V13" s="9"/>
      <c r="W13" s="10"/>
      <c r="X13" s="23"/>
      <c r="Y13" s="10"/>
      <c r="Z13" s="10"/>
      <c r="AA13" s="24"/>
      <c r="AB13" s="24"/>
      <c r="AC13" s="25"/>
      <c r="AD13" s="1"/>
      <c r="AE13" s="1"/>
      <c r="AF13" s="1"/>
      <c r="AG13" s="1"/>
      <c r="AH13" s="1"/>
      <c r="AI13" s="1"/>
      <c r="AJ13" s="1"/>
      <c r="AK13" s="1"/>
    </row>
    <row r="14" spans="1:39" ht="36" x14ac:dyDescent="0.2">
      <c r="A14" s="17"/>
      <c r="B14" s="19" t="s">
        <v>94</v>
      </c>
      <c r="C14" s="17" t="s">
        <v>98</v>
      </c>
      <c r="D14" s="17"/>
      <c r="E14" s="45"/>
      <c r="F14" s="27" t="s">
        <v>50</v>
      </c>
      <c r="G14" s="27">
        <v>50</v>
      </c>
      <c r="H14" s="27">
        <v>10</v>
      </c>
      <c r="I14" s="27">
        <v>30</v>
      </c>
      <c r="J14" s="27">
        <v>30</v>
      </c>
      <c r="K14" s="27">
        <v>10</v>
      </c>
      <c r="L14" s="11">
        <f t="shared" si="2"/>
        <v>130</v>
      </c>
      <c r="M14" s="11" t="s">
        <v>16</v>
      </c>
      <c r="N14" s="12">
        <f t="shared" si="0"/>
        <v>0</v>
      </c>
      <c r="O14" s="12">
        <f t="shared" si="1"/>
        <v>0</v>
      </c>
      <c r="P14" s="22"/>
      <c r="Q14" s="9"/>
      <c r="R14" s="9"/>
      <c r="S14" s="9"/>
      <c r="T14" s="9"/>
      <c r="U14" s="9"/>
      <c r="V14" s="9"/>
      <c r="W14" s="10"/>
      <c r="X14" s="23"/>
      <c r="Y14" s="10"/>
      <c r="Z14" s="10"/>
      <c r="AA14" s="24"/>
      <c r="AB14" s="24"/>
      <c r="AC14" s="25"/>
      <c r="AD14" s="1"/>
      <c r="AE14" s="1"/>
      <c r="AF14" s="1"/>
      <c r="AG14" s="1"/>
      <c r="AH14" s="1"/>
      <c r="AI14" s="1"/>
      <c r="AJ14" s="1"/>
      <c r="AK14" s="1"/>
    </row>
    <row r="15" spans="1:39" ht="36" x14ac:dyDescent="0.2">
      <c r="A15" s="17"/>
      <c r="B15" s="19" t="s">
        <v>94</v>
      </c>
      <c r="C15" s="17" t="s">
        <v>99</v>
      </c>
      <c r="D15" s="17"/>
      <c r="E15" s="45"/>
      <c r="F15" s="27" t="s">
        <v>50</v>
      </c>
      <c r="G15" s="27">
        <v>10</v>
      </c>
      <c r="H15" s="27">
        <v>10</v>
      </c>
      <c r="I15" s="27">
        <v>5</v>
      </c>
      <c r="J15" s="27">
        <v>2</v>
      </c>
      <c r="K15" s="27">
        <v>0</v>
      </c>
      <c r="L15" s="11">
        <f t="shared" si="2"/>
        <v>27</v>
      </c>
      <c r="M15" s="11" t="s">
        <v>16</v>
      </c>
      <c r="N15" s="12">
        <f t="shared" si="0"/>
        <v>0</v>
      </c>
      <c r="O15" s="12">
        <f t="shared" si="1"/>
        <v>0</v>
      </c>
      <c r="P15" s="22"/>
      <c r="Q15" s="9"/>
      <c r="R15" s="9"/>
      <c r="S15" s="9"/>
      <c r="T15" s="9"/>
      <c r="U15" s="9"/>
      <c r="V15" s="9"/>
      <c r="W15" s="10"/>
      <c r="X15" s="23"/>
      <c r="Y15" s="10"/>
      <c r="Z15" s="10"/>
      <c r="AA15" s="24"/>
      <c r="AB15" s="24"/>
      <c r="AC15" s="25"/>
      <c r="AD15" s="1"/>
      <c r="AE15" s="1"/>
      <c r="AF15" s="1"/>
      <c r="AG15" s="1"/>
      <c r="AH15" s="1"/>
      <c r="AI15" s="1"/>
      <c r="AJ15" s="1"/>
      <c r="AK15" s="1"/>
    </row>
    <row r="16" spans="1:39" ht="36" x14ac:dyDescent="0.2">
      <c r="A16" s="17"/>
      <c r="B16" s="19" t="s">
        <v>94</v>
      </c>
      <c r="C16" s="17" t="s">
        <v>100</v>
      </c>
      <c r="D16" s="40"/>
      <c r="E16" s="45"/>
      <c r="F16" s="27" t="s">
        <v>50</v>
      </c>
      <c r="G16" s="27">
        <v>15</v>
      </c>
      <c r="H16" s="27">
        <v>10</v>
      </c>
      <c r="I16" s="27">
        <v>10</v>
      </c>
      <c r="J16" s="27">
        <v>10</v>
      </c>
      <c r="K16" s="27">
        <v>0</v>
      </c>
      <c r="L16" s="11">
        <f t="shared" si="2"/>
        <v>45</v>
      </c>
      <c r="M16" s="11" t="s">
        <v>16</v>
      </c>
      <c r="N16" s="12">
        <f t="shared" si="0"/>
        <v>0</v>
      </c>
      <c r="O16" s="12">
        <f t="shared" si="1"/>
        <v>0</v>
      </c>
      <c r="P16" s="22"/>
      <c r="Q16" s="9"/>
      <c r="R16" s="9"/>
      <c r="S16" s="9"/>
      <c r="T16" s="9"/>
      <c r="U16" s="9"/>
      <c r="V16" s="9"/>
      <c r="W16" s="10"/>
      <c r="X16" s="23"/>
      <c r="Y16" s="10"/>
      <c r="Z16" s="10"/>
      <c r="AA16" s="24"/>
      <c r="AB16" s="24"/>
      <c r="AC16" s="25"/>
      <c r="AD16" s="1"/>
      <c r="AE16" s="1"/>
      <c r="AF16" s="1"/>
      <c r="AG16" s="1"/>
      <c r="AH16" s="1"/>
      <c r="AI16" s="1"/>
      <c r="AJ16" s="1"/>
      <c r="AK16" s="1"/>
    </row>
    <row r="17" spans="1:37" ht="36" x14ac:dyDescent="0.2">
      <c r="A17" s="17"/>
      <c r="B17" s="19" t="s">
        <v>94</v>
      </c>
      <c r="C17" s="17" t="s">
        <v>138</v>
      </c>
      <c r="D17" s="17"/>
      <c r="E17" s="45" t="s">
        <v>108</v>
      </c>
      <c r="F17" s="27" t="s">
        <v>50</v>
      </c>
      <c r="G17" s="27">
        <v>30</v>
      </c>
      <c r="H17" s="27">
        <v>15</v>
      </c>
      <c r="I17" s="27">
        <v>10</v>
      </c>
      <c r="J17" s="27">
        <v>10</v>
      </c>
      <c r="K17" s="27">
        <v>15</v>
      </c>
      <c r="L17" s="11">
        <f t="shared" si="2"/>
        <v>80</v>
      </c>
      <c r="M17" s="11" t="s">
        <v>16</v>
      </c>
      <c r="N17" s="12">
        <f t="shared" si="0"/>
        <v>0</v>
      </c>
      <c r="O17" s="12">
        <f t="shared" si="1"/>
        <v>0</v>
      </c>
      <c r="P17" s="22"/>
      <c r="Q17" s="9"/>
      <c r="R17" s="9"/>
      <c r="S17" s="9"/>
      <c r="T17" s="9"/>
      <c r="U17" s="9"/>
      <c r="V17" s="9"/>
      <c r="W17" s="10"/>
      <c r="X17" s="23"/>
      <c r="Y17" s="10"/>
      <c r="Z17" s="10"/>
      <c r="AA17" s="24"/>
      <c r="AB17" s="24"/>
      <c r="AC17" s="25"/>
      <c r="AD17" s="1"/>
      <c r="AE17" s="1"/>
      <c r="AF17" s="1"/>
      <c r="AG17" s="1"/>
      <c r="AH17" s="1"/>
      <c r="AI17" s="1"/>
      <c r="AJ17" s="1"/>
      <c r="AK17" s="1"/>
    </row>
    <row r="18" spans="1:37" ht="36" x14ac:dyDescent="0.2">
      <c r="A18" s="17"/>
      <c r="B18" s="19" t="s">
        <v>94</v>
      </c>
      <c r="C18" s="17" t="s">
        <v>101</v>
      </c>
      <c r="D18" s="40"/>
      <c r="E18" s="17"/>
      <c r="F18" s="27" t="s">
        <v>50</v>
      </c>
      <c r="G18" s="27">
        <v>10</v>
      </c>
      <c r="H18" s="27">
        <v>15</v>
      </c>
      <c r="I18" s="27">
        <v>5</v>
      </c>
      <c r="J18" s="27">
        <v>10</v>
      </c>
      <c r="K18" s="27">
        <v>10</v>
      </c>
      <c r="L18" s="11">
        <f t="shared" si="2"/>
        <v>50</v>
      </c>
      <c r="M18" s="11" t="s">
        <v>16</v>
      </c>
      <c r="N18" s="12">
        <f t="shared" si="0"/>
        <v>0</v>
      </c>
      <c r="O18" s="12">
        <f t="shared" si="1"/>
        <v>0</v>
      </c>
      <c r="P18" s="22"/>
      <c r="Q18" s="9"/>
      <c r="R18" s="9"/>
      <c r="S18" s="9"/>
      <c r="T18" s="9"/>
      <c r="U18" s="9"/>
      <c r="V18" s="9"/>
      <c r="W18" s="10"/>
      <c r="X18" s="23"/>
      <c r="Y18" s="10"/>
      <c r="Z18" s="10"/>
      <c r="AA18" s="24"/>
      <c r="AB18" s="24"/>
      <c r="AC18" s="25"/>
      <c r="AD18" s="1"/>
      <c r="AE18" s="1"/>
      <c r="AF18" s="1"/>
      <c r="AG18" s="1"/>
      <c r="AH18" s="1"/>
      <c r="AI18" s="1"/>
      <c r="AJ18" s="1"/>
      <c r="AK18" s="1"/>
    </row>
    <row r="19" spans="1:37" ht="36" x14ac:dyDescent="0.2">
      <c r="A19" s="17"/>
      <c r="B19" s="19" t="s">
        <v>94</v>
      </c>
      <c r="C19" s="17" t="s">
        <v>102</v>
      </c>
      <c r="D19" s="40"/>
      <c r="E19" s="17"/>
      <c r="F19" s="27" t="s">
        <v>50</v>
      </c>
      <c r="G19" s="27">
        <v>5</v>
      </c>
      <c r="H19" s="27">
        <v>5</v>
      </c>
      <c r="I19" s="27">
        <v>5</v>
      </c>
      <c r="J19" s="27">
        <v>5</v>
      </c>
      <c r="K19" s="27">
        <v>5</v>
      </c>
      <c r="L19" s="11">
        <f t="shared" si="2"/>
        <v>25</v>
      </c>
      <c r="M19" s="11" t="s">
        <v>16</v>
      </c>
      <c r="N19" s="12">
        <f t="shared" si="0"/>
        <v>0</v>
      </c>
      <c r="O19" s="12">
        <f t="shared" si="1"/>
        <v>0</v>
      </c>
      <c r="P19" s="22"/>
      <c r="Q19" s="9"/>
      <c r="R19" s="9"/>
      <c r="S19" s="9"/>
      <c r="T19" s="9"/>
      <c r="U19" s="9"/>
      <c r="V19" s="9"/>
      <c r="W19" s="10"/>
      <c r="X19" s="23"/>
      <c r="Y19" s="10"/>
      <c r="Z19" s="10"/>
      <c r="AA19" s="24"/>
      <c r="AB19" s="24"/>
      <c r="AC19" s="25"/>
      <c r="AD19" s="1"/>
      <c r="AE19" s="1"/>
      <c r="AF19" s="1"/>
      <c r="AG19" s="1"/>
      <c r="AH19" s="1"/>
      <c r="AI19" s="1"/>
      <c r="AJ19" s="1"/>
      <c r="AK19" s="1"/>
    </row>
    <row r="20" spans="1:37" ht="36" x14ac:dyDescent="0.2">
      <c r="A20" s="17"/>
      <c r="B20" s="19" t="s">
        <v>94</v>
      </c>
      <c r="C20" s="17" t="s">
        <v>103</v>
      </c>
      <c r="D20" s="17"/>
      <c r="E20" s="40"/>
      <c r="F20" s="27" t="s">
        <v>50</v>
      </c>
      <c r="G20" s="27">
        <v>25</v>
      </c>
      <c r="H20" s="27">
        <v>10</v>
      </c>
      <c r="I20" s="27">
        <v>10</v>
      </c>
      <c r="J20" s="27">
        <v>5</v>
      </c>
      <c r="K20" s="27">
        <v>0</v>
      </c>
      <c r="L20" s="11">
        <f t="shared" si="2"/>
        <v>50</v>
      </c>
      <c r="M20" s="11" t="s">
        <v>16</v>
      </c>
      <c r="N20" s="12">
        <f t="shared" si="0"/>
        <v>0</v>
      </c>
      <c r="O20" s="12">
        <f t="shared" si="1"/>
        <v>0</v>
      </c>
      <c r="P20" s="22"/>
      <c r="Q20" s="9"/>
      <c r="R20" s="9"/>
      <c r="S20" s="9"/>
      <c r="T20" s="9"/>
      <c r="U20" s="9"/>
      <c r="V20" s="9"/>
      <c r="W20" s="10"/>
      <c r="X20" s="23"/>
      <c r="Y20" s="10"/>
      <c r="Z20" s="10"/>
      <c r="AA20" s="24"/>
      <c r="AB20" s="24"/>
      <c r="AC20" s="25"/>
      <c r="AD20" s="1"/>
      <c r="AE20" s="1"/>
      <c r="AF20" s="1"/>
      <c r="AG20" s="1"/>
      <c r="AH20" s="1"/>
      <c r="AI20" s="1"/>
      <c r="AJ20" s="1"/>
      <c r="AK20" s="1"/>
    </row>
    <row r="21" spans="1:37" ht="36" x14ac:dyDescent="0.2">
      <c r="A21" s="17"/>
      <c r="B21" s="19" t="s">
        <v>94</v>
      </c>
      <c r="C21" s="17" t="s">
        <v>104</v>
      </c>
      <c r="D21" s="17"/>
      <c r="E21" s="17"/>
      <c r="F21" s="27" t="s">
        <v>50</v>
      </c>
      <c r="G21" s="27">
        <v>30</v>
      </c>
      <c r="H21" s="27">
        <v>10</v>
      </c>
      <c r="I21" s="27">
        <v>10</v>
      </c>
      <c r="J21" s="27">
        <v>30</v>
      </c>
      <c r="K21" s="27">
        <v>0</v>
      </c>
      <c r="L21" s="11">
        <f t="shared" si="2"/>
        <v>80</v>
      </c>
      <c r="M21" s="11" t="s">
        <v>16</v>
      </c>
      <c r="N21" s="12">
        <f t="shared" si="0"/>
        <v>0</v>
      </c>
      <c r="O21" s="12">
        <f t="shared" si="1"/>
        <v>0</v>
      </c>
      <c r="P21" s="22"/>
      <c r="Q21" s="9"/>
      <c r="R21" s="9"/>
      <c r="S21" s="9"/>
      <c r="T21" s="9"/>
      <c r="U21" s="9"/>
      <c r="V21" s="9"/>
      <c r="W21" s="10"/>
      <c r="X21" s="23"/>
      <c r="Y21" s="10"/>
      <c r="Z21" s="10"/>
      <c r="AA21" s="24"/>
      <c r="AB21" s="24"/>
      <c r="AC21" s="25"/>
      <c r="AD21" s="1"/>
      <c r="AE21" s="1"/>
      <c r="AF21" s="1"/>
      <c r="AG21" s="1"/>
      <c r="AH21" s="1"/>
      <c r="AI21" s="1"/>
      <c r="AJ21" s="1"/>
      <c r="AK21" s="1"/>
    </row>
    <row r="22" spans="1:37" ht="36" x14ac:dyDescent="0.2">
      <c r="A22" s="17"/>
      <c r="B22" s="19" t="s">
        <v>94</v>
      </c>
      <c r="C22" s="17" t="s">
        <v>105</v>
      </c>
      <c r="D22" s="40"/>
      <c r="E22" s="17"/>
      <c r="F22" s="27" t="s">
        <v>50</v>
      </c>
      <c r="G22" s="27">
        <v>15</v>
      </c>
      <c r="H22" s="27">
        <v>10</v>
      </c>
      <c r="I22" s="27">
        <v>5</v>
      </c>
      <c r="J22" s="27">
        <v>5</v>
      </c>
      <c r="K22" s="27">
        <v>0</v>
      </c>
      <c r="L22" s="11">
        <f t="shared" si="2"/>
        <v>35</v>
      </c>
      <c r="M22" s="11" t="s">
        <v>16</v>
      </c>
      <c r="N22" s="12">
        <f t="shared" si="0"/>
        <v>0</v>
      </c>
      <c r="O22" s="12">
        <f t="shared" si="1"/>
        <v>0</v>
      </c>
      <c r="P22" s="22"/>
      <c r="Q22" s="9"/>
      <c r="R22" s="9"/>
      <c r="S22" s="9"/>
      <c r="T22" s="9"/>
      <c r="U22" s="9"/>
      <c r="V22" s="9"/>
      <c r="W22" s="10"/>
      <c r="X22" s="23"/>
      <c r="Y22" s="10"/>
      <c r="Z22" s="10"/>
      <c r="AA22" s="24"/>
      <c r="AB22" s="24"/>
      <c r="AC22" s="25"/>
      <c r="AD22" s="1"/>
      <c r="AE22" s="1"/>
      <c r="AF22" s="1"/>
      <c r="AG22" s="1"/>
      <c r="AH22" s="1"/>
      <c r="AI22" s="1"/>
      <c r="AJ22" s="1"/>
      <c r="AK22" s="1"/>
    </row>
    <row r="23" spans="1:37" ht="25.5" x14ac:dyDescent="0.2">
      <c r="A23" s="17"/>
      <c r="B23" s="19" t="s">
        <v>69</v>
      </c>
      <c r="C23" s="17" t="s">
        <v>106</v>
      </c>
      <c r="D23" s="17"/>
      <c r="E23" s="40"/>
      <c r="F23" s="27" t="s">
        <v>50</v>
      </c>
      <c r="G23" s="27">
        <v>20</v>
      </c>
      <c r="H23" s="27">
        <v>10</v>
      </c>
      <c r="I23" s="27">
        <v>5</v>
      </c>
      <c r="J23" s="27">
        <v>5</v>
      </c>
      <c r="K23" s="27">
        <v>5</v>
      </c>
      <c r="L23" s="11">
        <f t="shared" si="2"/>
        <v>45</v>
      </c>
      <c r="M23" s="11" t="s">
        <v>16</v>
      </c>
      <c r="N23" s="12">
        <f t="shared" si="0"/>
        <v>0</v>
      </c>
      <c r="O23" s="12">
        <f t="shared" si="1"/>
        <v>0</v>
      </c>
      <c r="P23" s="22"/>
      <c r="Q23" s="9"/>
      <c r="R23" s="9"/>
      <c r="S23" s="9"/>
      <c r="T23" s="9"/>
      <c r="U23" s="9"/>
      <c r="V23" s="9"/>
      <c r="W23" s="10"/>
      <c r="X23" s="23"/>
      <c r="Y23" s="10"/>
      <c r="Z23" s="10"/>
      <c r="AA23" s="24"/>
      <c r="AB23" s="24"/>
      <c r="AC23" s="25"/>
      <c r="AD23" s="1"/>
      <c r="AE23" s="1"/>
      <c r="AF23" s="1"/>
      <c r="AG23" s="1"/>
      <c r="AH23" s="1"/>
      <c r="AI23" s="1"/>
      <c r="AJ23" s="1"/>
      <c r="AK23" s="1"/>
    </row>
    <row r="24" spans="1:37" ht="18" x14ac:dyDescent="0.2">
      <c r="A24" s="28"/>
      <c r="B24" s="19" t="s">
        <v>69</v>
      </c>
      <c r="C24" s="28" t="s">
        <v>107</v>
      </c>
      <c r="D24" s="28"/>
      <c r="E24" s="42"/>
      <c r="F24" s="29" t="s">
        <v>50</v>
      </c>
      <c r="G24" s="29">
        <v>12</v>
      </c>
      <c r="H24" s="29">
        <v>10</v>
      </c>
      <c r="I24" s="29">
        <v>10</v>
      </c>
      <c r="J24" s="29">
        <v>5</v>
      </c>
      <c r="K24" s="29">
        <v>0</v>
      </c>
      <c r="L24" s="30">
        <f t="shared" si="2"/>
        <v>37</v>
      </c>
      <c r="M24" s="30" t="s">
        <v>16</v>
      </c>
      <c r="N24" s="43">
        <f t="shared" si="0"/>
        <v>0</v>
      </c>
      <c r="O24" s="43">
        <f t="shared" si="1"/>
        <v>0</v>
      </c>
      <c r="P24" s="22"/>
      <c r="Q24" s="14"/>
      <c r="R24" s="14"/>
      <c r="S24" s="14"/>
      <c r="T24" s="14"/>
      <c r="U24" s="14"/>
      <c r="V24" s="14"/>
      <c r="W24" s="15"/>
      <c r="X24" s="31"/>
      <c r="Y24" s="15"/>
      <c r="Z24" s="15"/>
      <c r="AA24" s="16"/>
      <c r="AB24" s="16"/>
      <c r="AC24" s="32"/>
      <c r="AD24" s="1"/>
      <c r="AE24" s="1"/>
      <c r="AF24" s="1"/>
      <c r="AG24" s="1"/>
      <c r="AH24" s="1"/>
      <c r="AI24" s="1"/>
      <c r="AJ24" s="1"/>
      <c r="AK24" s="1"/>
    </row>
    <row r="25" spans="1:37" ht="32.25" customHeight="1" thickBot="1" x14ac:dyDescent="0.25">
      <c r="C25" s="13"/>
      <c r="N25" s="41">
        <f>SUM(N7:N24)</f>
        <v>0</v>
      </c>
      <c r="O25" s="41">
        <f>SUM(O7:O24)</f>
        <v>0</v>
      </c>
    </row>
    <row r="26" spans="1:37" s="35" customFormat="1" ht="16.5" thickTop="1" x14ac:dyDescent="0.25">
      <c r="A26"/>
      <c r="B26" s="34"/>
      <c r="C26"/>
      <c r="D26"/>
      <c r="E26"/>
      <c r="F26"/>
      <c r="G26"/>
      <c r="H26"/>
      <c r="I26"/>
      <c r="J26"/>
      <c r="K26"/>
    </row>
    <row r="27" spans="1:37" s="35" customFormat="1" ht="15.75" x14ac:dyDescent="0.25">
      <c r="A27"/>
      <c r="B27" s="34" t="s">
        <v>146</v>
      </c>
      <c r="C27"/>
      <c r="D27"/>
      <c r="E27"/>
      <c r="F27"/>
      <c r="G27"/>
      <c r="H27"/>
      <c r="I27"/>
      <c r="J27"/>
      <c r="K27"/>
      <c r="Q27" s="35" t="s">
        <v>52</v>
      </c>
    </row>
    <row r="28" spans="1:37" s="35" customFormat="1" ht="15.75" x14ac:dyDescent="0.25">
      <c r="A28"/>
      <c r="B28" s="34" t="s">
        <v>145</v>
      </c>
      <c r="C28"/>
      <c r="D28"/>
      <c r="E28"/>
      <c r="F28"/>
      <c r="G28"/>
      <c r="H28"/>
      <c r="I28"/>
      <c r="J28"/>
      <c r="K28"/>
    </row>
    <row r="29" spans="1:37" s="35" customFormat="1" ht="15.75" x14ac:dyDescent="0.25">
      <c r="A29"/>
      <c r="B29" s="34"/>
      <c r="C29"/>
      <c r="D29"/>
      <c r="E29"/>
      <c r="F29"/>
      <c r="G29"/>
      <c r="H29"/>
      <c r="I29"/>
      <c r="J29"/>
      <c r="K29"/>
    </row>
    <row r="30" spans="1:37" s="35" customFormat="1" ht="37.5" x14ac:dyDescent="0.3">
      <c r="A30"/>
      <c r="B30" s="36" t="s">
        <v>51</v>
      </c>
      <c r="C30"/>
      <c r="D30"/>
      <c r="E30"/>
      <c r="F30"/>
      <c r="G30"/>
      <c r="H30"/>
      <c r="I30"/>
      <c r="J30"/>
      <c r="K30"/>
    </row>
    <row r="31" spans="1:37" s="35" customFormat="1" ht="15.75" x14ac:dyDescent="0.25">
      <c r="A31"/>
      <c r="B31" s="37" t="s">
        <v>53</v>
      </c>
      <c r="C31"/>
      <c r="D31"/>
      <c r="E31"/>
      <c r="F31"/>
      <c r="G31"/>
      <c r="H31"/>
      <c r="I31"/>
      <c r="J31"/>
      <c r="K31"/>
    </row>
    <row r="32" spans="1:37" s="35" customFormat="1" ht="15.75" x14ac:dyDescent="0.25">
      <c r="A32"/>
      <c r="B32" s="37"/>
      <c r="C32"/>
      <c r="D32"/>
      <c r="E32"/>
      <c r="F32"/>
      <c r="G32"/>
      <c r="H32"/>
      <c r="I32"/>
      <c r="J32"/>
      <c r="K32"/>
    </row>
    <row r="33" spans="1:11" s="35" customFormat="1" ht="15.75" x14ac:dyDescent="0.25">
      <c r="A33"/>
      <c r="B33" s="37" t="s">
        <v>59</v>
      </c>
      <c r="C33"/>
      <c r="D33"/>
      <c r="E33"/>
      <c r="F33"/>
      <c r="G33"/>
      <c r="H33"/>
      <c r="I33"/>
      <c r="J33"/>
      <c r="K33"/>
    </row>
    <row r="34" spans="1:11" s="35" customFormat="1" ht="14.25" x14ac:dyDescent="0.2">
      <c r="A34"/>
      <c r="B34" s="38" t="s">
        <v>54</v>
      </c>
      <c r="C34"/>
      <c r="D34"/>
      <c r="E34"/>
      <c r="F34"/>
      <c r="G34"/>
      <c r="H34"/>
      <c r="I34"/>
      <c r="J34"/>
      <c r="K34"/>
    </row>
    <row r="35" spans="1:11" s="35" customFormat="1" ht="15.75" x14ac:dyDescent="0.25">
      <c r="A35"/>
      <c r="B35" s="37"/>
      <c r="C35"/>
      <c r="D35"/>
      <c r="E35"/>
      <c r="F35"/>
      <c r="G35"/>
      <c r="H35"/>
      <c r="I35"/>
      <c r="J35"/>
      <c r="K35"/>
    </row>
    <row r="36" spans="1:11" s="35" customFormat="1" ht="15.75" x14ac:dyDescent="0.25">
      <c r="A36"/>
      <c r="B36" s="37" t="s">
        <v>62</v>
      </c>
      <c r="C36"/>
      <c r="D36"/>
      <c r="E36"/>
      <c r="F36"/>
      <c r="G36"/>
      <c r="H36"/>
      <c r="I36"/>
      <c r="J36"/>
      <c r="K36"/>
    </row>
    <row r="37" spans="1:11" s="35" customFormat="1" ht="15.75" x14ac:dyDescent="0.25">
      <c r="A37"/>
      <c r="B37" s="37" t="s">
        <v>60</v>
      </c>
      <c r="C37"/>
      <c r="D37"/>
      <c r="E37"/>
      <c r="F37"/>
      <c r="G37"/>
      <c r="H37"/>
      <c r="I37"/>
      <c r="J37"/>
      <c r="K37"/>
    </row>
    <row r="38" spans="1:11" s="35" customFormat="1" ht="15.75" x14ac:dyDescent="0.25">
      <c r="A38"/>
      <c r="B38" s="37" t="s">
        <v>55</v>
      </c>
      <c r="C38"/>
      <c r="D38"/>
      <c r="E38" s="39"/>
      <c r="F38" s="39"/>
      <c r="G38" s="39"/>
      <c r="H38" s="39"/>
      <c r="I38" s="39"/>
    </row>
    <row r="39" spans="1:11" s="35" customFormat="1" ht="15.75" x14ac:dyDescent="0.25">
      <c r="A39"/>
      <c r="B39" s="37" t="s">
        <v>56</v>
      </c>
      <c r="C39"/>
      <c r="D39"/>
      <c r="E39"/>
      <c r="F39" s="37" t="s">
        <v>57</v>
      </c>
      <c r="G39" s="37"/>
      <c r="H39" s="37"/>
      <c r="I39"/>
      <c r="J39"/>
      <c r="K39"/>
    </row>
    <row r="40" spans="1:11" ht="15.75" x14ac:dyDescent="0.25">
      <c r="B40" s="37"/>
      <c r="C40" s="37" t="s">
        <v>58</v>
      </c>
      <c r="D40" s="37"/>
      <c r="E40" s="37"/>
      <c r="F40"/>
      <c r="G40"/>
      <c r="H40"/>
      <c r="I40"/>
      <c r="J40" s="37" t="s">
        <v>61</v>
      </c>
      <c r="K40" s="35"/>
    </row>
  </sheetData>
  <mergeCells count="4">
    <mergeCell ref="A2:AL2"/>
    <mergeCell ref="A5:E5"/>
    <mergeCell ref="F5:O5"/>
    <mergeCell ref="Q5:AC5"/>
  </mergeCells>
  <printOptions horizontalCentered="1" verticalCentered="1"/>
  <pageMargins left="0.25" right="0.25" top="0.75" bottom="0.75" header="0.3" footer="0.3"/>
  <pageSetup paperSize="8" scale="4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54e7f95-0e79-4033-a76c-cba74025ef8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55F640C059BE4A86B37D4670422E96" ma:contentTypeVersion="15" ma:contentTypeDescription="Crée un document." ma:contentTypeScope="" ma:versionID="ba2c2af258292412f9775d13b0dbd74c">
  <xsd:schema xmlns:xsd="http://www.w3.org/2001/XMLSchema" xmlns:xs="http://www.w3.org/2001/XMLSchema" xmlns:p="http://schemas.microsoft.com/office/2006/metadata/properties" xmlns:ns3="854e7f95-0e79-4033-a76c-cba74025ef8b" xmlns:ns4="cbcbe70b-e0c0-4e19-9015-75addcced3b0" targetNamespace="http://schemas.microsoft.com/office/2006/metadata/properties" ma:root="true" ma:fieldsID="0ae4289f23f3dc0874064bc5c9d1efc4" ns3:_="" ns4:_="">
    <xsd:import namespace="854e7f95-0e79-4033-a76c-cba74025ef8b"/>
    <xsd:import namespace="cbcbe70b-e0c0-4e19-9015-75addcced3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e7f95-0e79-4033-a76c-cba74025ef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cbe70b-e0c0-4e19-9015-75addcced3b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49A832-DA4C-455A-B218-60626A692F12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cbcbe70b-e0c0-4e19-9015-75addcced3b0"/>
    <ds:schemaRef ds:uri="http://schemas.microsoft.com/office/infopath/2007/PartnerControls"/>
    <ds:schemaRef ds:uri="http://schemas.openxmlformats.org/package/2006/metadata/core-properties"/>
    <ds:schemaRef ds:uri="854e7f95-0e79-4033-a76c-cba74025ef8b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4E68ED0-C3AD-4003-9DAF-3A778717F0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4e7f95-0e79-4033-a76c-cba74025ef8b"/>
    <ds:schemaRef ds:uri="cbcbe70b-e0c0-4e19-9015-75addcced3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2D5E8F-24B2-4DE4-AA15-9EC34F5794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VOLAILLE</vt:lpstr>
      <vt:lpstr>VEAU BOEUF AGNEAU</vt:lpstr>
      <vt:lpstr>PORC</vt:lpstr>
      <vt:lpstr>CHARCUTERIE</vt:lpstr>
      <vt:lpstr>CHARCUTERIE!Zone_d_impression</vt:lpstr>
      <vt:lpstr>PORC!Zone_d_impression</vt:lpstr>
      <vt:lpstr>'VEAU BOEUF AGNEAU'!Zone_d_impression</vt:lpstr>
      <vt:lpstr>VOLAILLE!Zone_d_impression</vt:lpstr>
    </vt:vector>
  </TitlesOfParts>
  <Company>MAIRIE-TOURS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Utilisateur Windows</cp:lastModifiedBy>
  <cp:lastPrinted>2024-07-18T14:11:17Z</cp:lastPrinted>
  <dcterms:created xsi:type="dcterms:W3CDTF">2004-08-13T12:26:13Z</dcterms:created>
  <dcterms:modified xsi:type="dcterms:W3CDTF">2025-06-17T08:08:05Z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0x0101007755F640C059BE4A86B37D4670422E96</vt:lpwstr>
  </property>
</Properties>
</file>