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canoneuropenv-my.sharepoint.com/personal/morgan_terreau_fsi_canon_fr/Documents/Desktop/documents commercials/proposition commercial/LYCEE VICTOR HUGO/"/>
    </mc:Choice>
  </mc:AlternateContent>
  <xr:revisionPtr revIDLastSave="2" documentId="8_{022E8E87-E787-4D6A-B291-86779086C283}" xr6:coauthVersionLast="47" xr6:coauthVersionMax="47" xr10:uidLastSave="{ED089AF7-6CEF-4E90-9CD2-2985DE45372D}"/>
  <bookViews>
    <workbookView xWindow="-110" yWindow="-110" windowWidth="19420" windowHeight="10420" activeTab="1" xr2:uid="{00000000-000D-0000-FFFF-FFFF00000000}"/>
  </bookViews>
  <sheets>
    <sheet name="BPU" sheetId="7" r:id="rId1"/>
    <sheet name="DQE" sheetId="9" r:id="rId2"/>
  </sheets>
  <definedNames>
    <definedName name="_xlnm.Print_Titles" localSheetId="0">BPU!$1:$4</definedName>
    <definedName name="_xlnm.Print_Titles" localSheetId="1">DQE!$1:$5</definedName>
    <definedName name="_xlnm.Print_Area" localSheetId="0">BPU!$A$1:$C$46</definedName>
    <definedName name="_xlnm.Print_Area" localSheetId="1">DQE!$A$1:$D$34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9" l="1"/>
  <c r="D38" i="9"/>
  <c r="D25" i="9"/>
  <c r="B7" i="9"/>
  <c r="B13" i="9"/>
  <c r="B11" i="9"/>
  <c r="B9" i="9"/>
  <c r="D31" i="9" l="1"/>
  <c r="D28" i="9"/>
  <c r="D22" i="9"/>
  <c r="D15" i="9" l="1"/>
  <c r="D19" i="9" l="1"/>
  <c r="D33" i="9" l="1"/>
  <c r="D32" i="9"/>
</calcChain>
</file>

<file path=xl/sharedStrings.xml><?xml version="1.0" encoding="utf-8"?>
<sst xmlns="http://schemas.openxmlformats.org/spreadsheetml/2006/main" count="109" uniqueCount="51">
  <si>
    <t>COUT TRIMESTRIEL HT</t>
  </si>
  <si>
    <t>CONSTRUCTEUR</t>
  </si>
  <si>
    <t>Distributeur</t>
  </si>
  <si>
    <t>Maintenance</t>
  </si>
  <si>
    <t>Merci de remplir les cases sur fond vert</t>
  </si>
  <si>
    <t>Modèle Proposé</t>
  </si>
  <si>
    <t>MODELE 1</t>
  </si>
  <si>
    <t>Prix Unitaire trimestriel H.T pour Location</t>
  </si>
  <si>
    <t>Coût page A4 noir MODELE 1</t>
  </si>
  <si>
    <t>Coût page A4 couleur MODELE 1</t>
  </si>
  <si>
    <t>Coût page A3 noir MODELE 1</t>
  </si>
  <si>
    <t>Coût page A3 couleur MODELE 1</t>
  </si>
  <si>
    <t>Le cas échéant, coût page scan</t>
  </si>
  <si>
    <t xml:space="preserve">OUI    ou   NON
</t>
  </si>
  <si>
    <t>Forfait connectique (montant trimestriel)</t>
  </si>
  <si>
    <t>Engagement de copies au trimestre ?  
Si oui, combien ?</t>
  </si>
  <si>
    <t xml:space="preserve">Coût assurance location ? 
Si oui, combien ? </t>
  </si>
  <si>
    <t>MODELE 2</t>
  </si>
  <si>
    <t>MODELE 3</t>
  </si>
  <si>
    <t>tarif MODELE 2</t>
  </si>
  <si>
    <t>tarif MODELE 1</t>
  </si>
  <si>
    <t xml:space="preserve">Prix Unitaire trimestriel de Location H.T </t>
  </si>
  <si>
    <t>MODELE 4</t>
  </si>
  <si>
    <t xml:space="preserve">Quantités </t>
  </si>
  <si>
    <t>Montant trimestriel de location</t>
  </si>
  <si>
    <r>
      <t xml:space="preserve">Coût page A4 noire </t>
    </r>
    <r>
      <rPr>
        <b/>
        <sz val="12"/>
        <color rgb="FF000000"/>
        <rFont val="Calibri"/>
        <family val="2"/>
      </rPr>
      <t>MODELE 1</t>
    </r>
  </si>
  <si>
    <r>
      <t>Coût page A4 couleur</t>
    </r>
    <r>
      <rPr>
        <b/>
        <sz val="12"/>
        <color rgb="FF000000"/>
        <rFont val="Calibri"/>
        <family val="2"/>
      </rPr>
      <t xml:space="preserve"> MODELE 1</t>
    </r>
  </si>
  <si>
    <r>
      <t xml:space="preserve">Coût page A4 noire </t>
    </r>
    <r>
      <rPr>
        <b/>
        <sz val="12"/>
        <color rgb="FF000000"/>
        <rFont val="Calibri"/>
        <family val="2"/>
      </rPr>
      <t>MODELE 3</t>
    </r>
  </si>
  <si>
    <r>
      <t xml:space="preserve">Coût page A4 noire </t>
    </r>
    <r>
      <rPr>
        <b/>
        <sz val="12"/>
        <color rgb="FF000000"/>
        <rFont val="Calibri"/>
        <family val="2"/>
      </rPr>
      <t>MODELE 4</t>
    </r>
  </si>
  <si>
    <r>
      <t>Coût page A4 noire</t>
    </r>
    <r>
      <rPr>
        <b/>
        <sz val="12"/>
        <color rgb="FF000000"/>
        <rFont val="Calibri"/>
        <family val="2"/>
      </rPr>
      <t xml:space="preserve"> MODELE 2</t>
    </r>
  </si>
  <si>
    <t>Forfait connectique trimestriel pour l'ensemble des copieurs</t>
  </si>
  <si>
    <t>VOLUME PAGES TRIMESTRIEL ESTIMÉ</t>
  </si>
  <si>
    <t>TOTAL TRIMESTRIEL TOUS MODELES</t>
  </si>
  <si>
    <t>Montant trimestriel de location * quantité</t>
  </si>
  <si>
    <t>TOTAL TRIMESTRIEL LOCATION</t>
  </si>
  <si>
    <t>Les volumes de page indiqués sont donnés à titre indicatif et ne constituent pas un engagement contractuel</t>
  </si>
  <si>
    <t>Montant   trimestriel de location</t>
  </si>
  <si>
    <t>Détail Quantitatif Estimatif 
Location, maintenance et prestations associées de photocopieurs multifonctions neufs pour Le Lycée Victor Hugo</t>
  </si>
  <si>
    <t>Bordereau des Prix Unitaires à valeur contractuelle 
Location, maintenance et prestations associées de photocopieurs multifonctions neufs pour le Lycée Victor Hugo</t>
  </si>
  <si>
    <t>A3/A4 couleur, 40 PPM, 1 passage, 4 magasins de 500 feuilles,
Cf descriptif détaillé dans le CCTAP</t>
  </si>
  <si>
    <t>A3/A4 noir &amp; blanc, 60 PPM, 1 passages, 2 magasins de 500 feuilles, 1 magasin grande capacité, agrafage interne
Cf descriptif détaillé dans le CCTAP</t>
  </si>
  <si>
    <t>A3/A4 noir &amp; blanc, 35 PPM, 2 passages, 4 magasins de 500 feuilles,
Cf descriptif détaillé dans le CCTAP</t>
  </si>
  <si>
    <t>A3/A4 noir &amp; blanc, 80 PPM, 1 passage, 2 magasins de 500 feuilles, 1 magasin grande capacité, module de finition brochure
Cf descriptif détaillé dans le CCTAP</t>
  </si>
  <si>
    <t>UNIFLOW</t>
  </si>
  <si>
    <t xml:space="preserve">MIANTENANCE ANNUELLE UNIFLOW </t>
  </si>
  <si>
    <t xml:space="preserve">Prix Annuel ht </t>
  </si>
  <si>
    <t xml:space="preserve">FORMATION ADMISNISTRATEUR ET UTILISATEURS </t>
  </si>
  <si>
    <t xml:space="preserve">Prix 1/2 Journée ht </t>
  </si>
  <si>
    <t xml:space="preserve">Maintenance et formation uniflow serveur </t>
  </si>
  <si>
    <t>COUT ANNUEL HT</t>
  </si>
  <si>
    <t>COUT 1/2 Journée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</si>
</sst>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#,##0.00000\ &quot;€&quot;"/>
    <numFmt numFmtId="166" formatCode="#,##0.0000\ &quot;€&quot;"/>
  </numFmts>
  <fonts count="30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6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</font>
    <font>
      <sz val="10"/>
      <name val="Helv"/>
      <family val="2"/>
      <charset val="204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2"/>
      <color theme="0"/>
      <name val="Calibri"/>
      <family val="2"/>
    </font>
    <font>
      <sz val="7"/>
      <color rgb="FF000000"/>
      <name val="Calibri"/>
      <family val="2"/>
    </font>
    <font>
      <sz val="12"/>
      <color rgb="FF000000"/>
      <name val="Calibri"/>
      <family val="2"/>
    </font>
    <font>
      <b/>
      <sz val="10"/>
      <color theme="0"/>
      <name val="Calibri"/>
      <family val="2"/>
    </font>
    <font>
      <b/>
      <sz val="10"/>
      <color rgb="FF000000"/>
      <name val="Calibri"/>
      <family val="2"/>
    </font>
    <font>
      <b/>
      <sz val="16"/>
      <color rgb="FFFF0000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entury Gothic"/>
      <family val="2"/>
    </font>
    <font>
      <b/>
      <u/>
      <sz val="10"/>
      <color rgb="FFFF0000"/>
      <name val="Calibri"/>
      <family val="2"/>
    </font>
    <font>
      <b/>
      <sz val="11"/>
      <name val="Calibri"/>
      <family val="2"/>
    </font>
    <font>
      <b/>
      <sz val="14"/>
      <name val="Calibri"/>
      <family val="2"/>
    </font>
    <font>
      <b/>
      <u/>
      <sz val="14"/>
      <color rgb="FFFF0000"/>
      <name val="Calibri"/>
      <family val="2"/>
    </font>
    <font>
      <b/>
      <u/>
      <sz val="16"/>
      <color rgb="FFFF0000"/>
      <name val="Calibri"/>
      <family val="2"/>
    </font>
    <font>
      <b/>
      <sz val="11"/>
      <color theme="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4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3CDD9"/>
        <bgColor indexed="64"/>
      </patternFill>
    </fill>
    <fill>
      <patternFill patternType="solid">
        <fgColor rgb="FF788290"/>
        <bgColor indexed="64"/>
      </patternFill>
    </fill>
    <fill>
      <patternFill patternType="solid">
        <fgColor rgb="FFD5F5F7"/>
        <bgColor indexed="64"/>
      </patternFill>
    </fill>
    <fill>
      <patternFill patternType="solid">
        <fgColor rgb="FFAFB5BD"/>
        <bgColor indexed="64"/>
      </patternFill>
    </fill>
    <fill>
      <patternFill patternType="solid">
        <fgColor rgb="FF66D7E0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7" fillId="0" borderId="0"/>
    <xf numFmtId="0" fontId="8" fillId="0" borderId="0"/>
    <xf numFmtId="0" fontId="9" fillId="0" borderId="0"/>
    <xf numFmtId="9" fontId="7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76">
    <xf numFmtId="0" fontId="0" fillId="0" borderId="0" xfId="0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164" fontId="12" fillId="6" borderId="2" xfId="0" applyNumberFormat="1" applyFont="1" applyFill="1" applyBorder="1" applyAlignment="1">
      <alignment horizontal="center" vertical="center" wrapText="1" readingOrder="1"/>
    </xf>
    <xf numFmtId="0" fontId="3" fillId="2" borderId="0" xfId="0" applyFont="1" applyFill="1" applyAlignment="1">
      <alignment vertical="center" wrapText="1"/>
    </xf>
    <xf numFmtId="0" fontId="4" fillId="2" borderId="0" xfId="0" applyFont="1" applyFill="1"/>
    <xf numFmtId="0" fontId="10" fillId="11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3" fontId="16" fillId="2" borderId="8" xfId="0" applyNumberFormat="1" applyFont="1" applyFill="1" applyBorder="1" applyAlignment="1">
      <alignment horizontal="center" vertical="center" wrapText="1" readingOrder="1"/>
    </xf>
    <xf numFmtId="164" fontId="3" fillId="11" borderId="3" xfId="0" applyNumberFormat="1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164" fontId="5" fillId="8" borderId="2" xfId="0" applyNumberFormat="1" applyFont="1" applyFill="1" applyBorder="1" applyAlignment="1">
      <alignment horizontal="center" vertical="center" wrapText="1"/>
    </xf>
    <xf numFmtId="0" fontId="16" fillId="7" borderId="2" xfId="0" applyFont="1" applyFill="1" applyBorder="1" applyAlignment="1">
      <alignment horizontal="center" vertical="center" wrapText="1" readingOrder="1"/>
    </xf>
    <xf numFmtId="164" fontId="19" fillId="9" borderId="2" xfId="5" applyNumberFormat="1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 wrapText="1" readingOrder="1"/>
    </xf>
    <xf numFmtId="0" fontId="22" fillId="2" borderId="1" xfId="0" applyFont="1" applyFill="1" applyBorder="1" applyAlignment="1">
      <alignment vertical="center" wrapText="1"/>
    </xf>
    <xf numFmtId="0" fontId="25" fillId="2" borderId="19" xfId="0" applyFont="1" applyFill="1" applyBorder="1" applyAlignment="1">
      <alignment horizontal="center" vertical="center"/>
    </xf>
    <xf numFmtId="164" fontId="19" fillId="2" borderId="2" xfId="5" applyNumberFormat="1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/>
    </xf>
    <xf numFmtId="0" fontId="27" fillId="7" borderId="2" xfId="0" applyFont="1" applyFill="1" applyBorder="1" applyAlignment="1">
      <alignment horizontal="center" vertical="center" wrapText="1" readingOrder="1"/>
    </xf>
    <xf numFmtId="0" fontId="13" fillId="3" borderId="15" xfId="0" applyFont="1" applyFill="1" applyBorder="1" applyAlignment="1">
      <alignment wrapText="1" readingOrder="1"/>
    </xf>
    <xf numFmtId="0" fontId="17" fillId="3" borderId="21" xfId="0" applyFont="1" applyFill="1" applyBorder="1" applyAlignment="1">
      <alignment horizontal="center" vertical="center" wrapText="1" readingOrder="1"/>
    </xf>
    <xf numFmtId="0" fontId="16" fillId="7" borderId="15" xfId="0" applyFont="1" applyFill="1" applyBorder="1" applyAlignment="1">
      <alignment horizontal="center" vertical="center" wrapText="1" readingOrder="1"/>
    </xf>
    <xf numFmtId="0" fontId="11" fillId="0" borderId="20" xfId="0" applyFont="1" applyBorder="1" applyAlignment="1">
      <alignment horizontal="center" vertical="center" wrapText="1"/>
    </xf>
    <xf numFmtId="164" fontId="19" fillId="9" borderId="20" xfId="5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4" fillId="2" borderId="18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vertical="center" wrapText="1"/>
    </xf>
    <xf numFmtId="165" fontId="19" fillId="9" borderId="2" xfId="5" applyNumberFormat="1" applyFont="1" applyFill="1" applyBorder="1" applyAlignment="1">
      <alignment horizontal="center" vertical="center" wrapText="1"/>
    </xf>
    <xf numFmtId="4" fontId="1" fillId="5" borderId="9" xfId="0" applyNumberFormat="1" applyFont="1" applyFill="1" applyBorder="1" applyAlignment="1">
      <alignment horizontal="center" vertical="center"/>
    </xf>
    <xf numFmtId="166" fontId="5" fillId="2" borderId="16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9" fillId="2" borderId="6" xfId="0" applyFont="1" applyFill="1" applyBorder="1" applyAlignment="1">
      <alignment horizontal="center" vertical="center"/>
    </xf>
    <xf numFmtId="4" fontId="29" fillId="5" borderId="7" xfId="0" applyNumberFormat="1" applyFont="1" applyFill="1" applyBorder="1" applyAlignment="1">
      <alignment horizontal="center" vertical="center"/>
    </xf>
    <xf numFmtId="164" fontId="3" fillId="11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 wrapText="1"/>
    </xf>
    <xf numFmtId="164" fontId="5" fillId="10" borderId="2" xfId="0" applyNumberFormat="1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0" fillId="12" borderId="10" xfId="1" applyFont="1" applyFill="1" applyBorder="1" applyAlignment="1">
      <alignment horizontal="center" vertical="center" wrapText="1"/>
    </xf>
    <xf numFmtId="0" fontId="20" fillId="12" borderId="0" xfId="1" applyFont="1" applyFill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 wrapText="1" readingOrder="1"/>
    </xf>
    <xf numFmtId="0" fontId="26" fillId="4" borderId="2" xfId="0" applyFont="1" applyFill="1" applyBorder="1" applyAlignment="1">
      <alignment horizontal="center" vertical="center" wrapText="1" readingOrder="1"/>
    </xf>
    <xf numFmtId="49" fontId="17" fillId="2" borderId="6" xfId="0" applyNumberFormat="1" applyFont="1" applyFill="1" applyBorder="1" applyAlignment="1">
      <alignment horizontal="center" wrapText="1"/>
    </xf>
    <xf numFmtId="49" fontId="17" fillId="2" borderId="0" xfId="0" applyNumberFormat="1" applyFont="1" applyFill="1" applyAlignment="1">
      <alignment horizontal="center" wrapText="1"/>
    </xf>
    <xf numFmtId="0" fontId="14" fillId="3" borderId="11" xfId="0" applyFont="1" applyFill="1" applyBorder="1" applyAlignment="1">
      <alignment horizontal="center" vertical="center" wrapText="1" readingOrder="1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164" fontId="3" fillId="11" borderId="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 wrapText="1" readingOrder="1"/>
    </xf>
    <xf numFmtId="0" fontId="23" fillId="0" borderId="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center" wrapText="1" readingOrder="1"/>
    </xf>
    <xf numFmtId="0" fontId="12" fillId="4" borderId="3" xfId="0" applyFont="1" applyFill="1" applyBorder="1" applyAlignment="1">
      <alignment horizontal="center" vertical="center" wrapText="1" readingOrder="1"/>
    </xf>
    <xf numFmtId="0" fontId="12" fillId="4" borderId="4" xfId="0" applyFont="1" applyFill="1" applyBorder="1" applyAlignment="1">
      <alignment horizontal="center" vertical="center" wrapText="1" readingOrder="1"/>
    </xf>
    <xf numFmtId="0" fontId="16" fillId="7" borderId="7" xfId="0" applyFont="1" applyFill="1" applyBorder="1" applyAlignment="1">
      <alignment horizontal="center" vertical="center" wrapText="1" readingOrder="1"/>
    </xf>
    <xf numFmtId="0" fontId="16" fillId="7" borderId="8" xfId="0" applyFont="1" applyFill="1" applyBorder="1" applyAlignment="1">
      <alignment horizontal="center" vertical="center" wrapText="1" readingOrder="1"/>
    </xf>
    <xf numFmtId="0" fontId="16" fillId="7" borderId="24" xfId="0" applyFont="1" applyFill="1" applyBorder="1" applyAlignment="1">
      <alignment horizontal="center" vertical="center" wrapText="1" readingOrder="1"/>
    </xf>
    <xf numFmtId="0" fontId="17" fillId="0" borderId="6" xfId="0" applyFont="1" applyBorder="1" applyAlignment="1">
      <alignment horizontal="center" vertical="center"/>
    </xf>
    <xf numFmtId="0" fontId="14" fillId="13" borderId="11" xfId="0" applyFont="1" applyFill="1" applyBorder="1" applyAlignment="1">
      <alignment horizontal="center" vertical="center" wrapText="1" readingOrder="1"/>
    </xf>
  </cellXfs>
  <cellStyles count="6">
    <cellStyle name="Monétaire" xfId="5" builtinId="4"/>
    <cellStyle name="Normal" xfId="0" builtinId="0"/>
    <cellStyle name="Normal 2" xfId="1" xr:uid="{00000000-0005-0000-0000-000002000000}"/>
    <cellStyle name="Normal 2 2" xfId="3" xr:uid="{00000000-0005-0000-0000-000003000000}"/>
    <cellStyle name="Normal 3" xfId="2" xr:uid="{00000000-0005-0000-0000-000004000000}"/>
    <cellStyle name="Pourcentage 2" xfId="4" xr:uid="{00000000-0005-0000-0000-000005000000}"/>
  </cellStyles>
  <dxfs count="0"/>
  <tableStyles count="0" defaultTableStyle="TableStyleMedium2" defaultPivotStyle="PivotStyleLight16"/>
  <colors>
    <mruColors>
      <color rgb="FFD5F5F7"/>
      <color rgb="FF25AEB9"/>
      <color rgb="FFAFB5BD"/>
      <color rgb="FF66D7E0"/>
      <color rgb="FF93E3E9"/>
      <color rgb="FFA2E7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2"/>
  <sheetViews>
    <sheetView topLeftCell="A25" zoomScale="85" zoomScaleNormal="85" zoomScalePageLayoutView="50" workbookViewId="0">
      <selection activeCell="E46" sqref="E46"/>
    </sheetView>
  </sheetViews>
  <sheetFormatPr baseColWidth="10" defaultColWidth="11.453125" defaultRowHeight="15.5"/>
  <cols>
    <col min="1" max="1" width="21.1796875" style="2" customWidth="1"/>
    <col min="2" max="2" width="94.1796875" style="4" customWidth="1"/>
    <col min="3" max="3" width="40" style="2" customWidth="1"/>
    <col min="4" max="16384" width="11.453125" style="2"/>
  </cols>
  <sheetData>
    <row r="1" spans="1:3" s="1" customFormat="1" ht="101.15" customHeight="1">
      <c r="A1" s="53" t="s">
        <v>38</v>
      </c>
      <c r="B1" s="54"/>
      <c r="C1" s="54"/>
    </row>
    <row r="2" spans="1:3" s="1" customFormat="1" ht="48.75" customHeight="1" thickBot="1">
      <c r="A2" s="57" t="s">
        <v>4</v>
      </c>
      <c r="B2" s="57"/>
      <c r="C2" s="58"/>
    </row>
    <row r="3" spans="1:3" ht="25.4" customHeight="1" thickBot="1">
      <c r="A3" s="55" t="s">
        <v>1</v>
      </c>
      <c r="B3" s="56"/>
      <c r="C3" s="15"/>
    </row>
    <row r="4" spans="1:3" ht="25.4" customHeight="1" thickBot="1">
      <c r="A4" s="55" t="s">
        <v>2</v>
      </c>
      <c r="B4" s="55"/>
      <c r="C4" s="15"/>
    </row>
    <row r="5" spans="1:3" s="3" customFormat="1" ht="28.75" customHeight="1" thickBot="1">
      <c r="A5" s="19"/>
      <c r="B5" s="19" t="s">
        <v>20</v>
      </c>
      <c r="C5" s="16"/>
    </row>
    <row r="6" spans="1:3" s="3" customFormat="1" ht="27" customHeight="1" thickBot="1">
      <c r="A6" s="46" t="s">
        <v>5</v>
      </c>
      <c r="B6" s="46"/>
      <c r="C6" s="15"/>
    </row>
    <row r="7" spans="1:3" ht="56.5" customHeight="1" thickBot="1">
      <c r="A7" s="18" t="s">
        <v>6</v>
      </c>
      <c r="B7" s="20" t="s">
        <v>41</v>
      </c>
      <c r="C7" s="22"/>
    </row>
    <row r="8" spans="1:3" ht="33" customHeight="1" thickBot="1">
      <c r="A8" s="21"/>
      <c r="B8" s="24" t="s">
        <v>21</v>
      </c>
      <c r="C8" s="17"/>
    </row>
    <row r="9" spans="1:3" ht="25.4" customHeight="1" thickBot="1">
      <c r="A9" s="50" t="s">
        <v>3</v>
      </c>
      <c r="B9" s="13" t="s">
        <v>8</v>
      </c>
      <c r="C9" s="33"/>
    </row>
    <row r="10" spans="1:3" ht="25.4" customHeight="1" thickBot="1">
      <c r="A10" s="51"/>
      <c r="B10" s="13" t="s">
        <v>10</v>
      </c>
      <c r="C10" s="33"/>
    </row>
    <row r="11" spans="1:3" ht="25.4" customHeight="1" thickBot="1">
      <c r="A11" s="51"/>
      <c r="B11" s="13" t="s">
        <v>12</v>
      </c>
      <c r="C11" s="33"/>
    </row>
    <row r="12" spans="1:3" ht="25.4" customHeight="1" thickBot="1">
      <c r="A12" s="51"/>
      <c r="B12" s="13" t="s">
        <v>14</v>
      </c>
      <c r="C12" s="17"/>
    </row>
    <row r="13" spans="1:3" ht="37.4" customHeight="1" thickBot="1">
      <c r="A13" s="51"/>
      <c r="B13" s="14" t="s">
        <v>15</v>
      </c>
      <c r="C13" s="17" t="s">
        <v>13</v>
      </c>
    </row>
    <row r="14" spans="1:3" ht="40.75" customHeight="1" thickBot="1">
      <c r="A14" s="52"/>
      <c r="B14" s="28" t="s">
        <v>16</v>
      </c>
      <c r="C14" s="29" t="s">
        <v>13</v>
      </c>
    </row>
    <row r="15" spans="1:3" ht="25.75" customHeight="1" thickTop="1" thickBot="1">
      <c r="A15" s="25"/>
      <c r="B15" s="26" t="s">
        <v>19</v>
      </c>
      <c r="C15" s="27" t="s">
        <v>7</v>
      </c>
    </row>
    <row r="16" spans="1:3" s="3" customFormat="1" ht="27.65" customHeight="1" thickBot="1">
      <c r="A16" s="46" t="s">
        <v>5</v>
      </c>
      <c r="B16" s="46"/>
      <c r="C16" s="15"/>
    </row>
    <row r="17" spans="1:3" ht="51" customHeight="1" thickBot="1">
      <c r="A17" s="18" t="s">
        <v>17</v>
      </c>
      <c r="B17" s="10" t="s">
        <v>39</v>
      </c>
      <c r="C17" s="22"/>
    </row>
    <row r="18" spans="1:3" ht="33.65" customHeight="1" thickBot="1">
      <c r="A18" s="21"/>
      <c r="B18" s="24" t="s">
        <v>21</v>
      </c>
      <c r="C18" s="17"/>
    </row>
    <row r="19" spans="1:3" ht="25.4" customHeight="1" thickBot="1">
      <c r="A19" s="50" t="s">
        <v>3</v>
      </c>
      <c r="B19" s="13" t="s">
        <v>8</v>
      </c>
      <c r="C19" s="33"/>
    </row>
    <row r="20" spans="1:3" ht="25.4" customHeight="1" thickBot="1">
      <c r="A20" s="51"/>
      <c r="B20" s="13" t="s">
        <v>9</v>
      </c>
      <c r="C20" s="33"/>
    </row>
    <row r="21" spans="1:3" ht="25.4" customHeight="1" thickBot="1">
      <c r="A21" s="51"/>
      <c r="B21" s="13" t="s">
        <v>10</v>
      </c>
      <c r="C21" s="33"/>
    </row>
    <row r="22" spans="1:3" ht="25.4" customHeight="1" thickBot="1">
      <c r="A22" s="51"/>
      <c r="B22" s="13" t="s">
        <v>11</v>
      </c>
      <c r="C22" s="33"/>
    </row>
    <row r="23" spans="1:3" ht="25.4" customHeight="1" thickBot="1">
      <c r="A23" s="51"/>
      <c r="B23" s="13" t="s">
        <v>12</v>
      </c>
      <c r="C23" s="33"/>
    </row>
    <row r="24" spans="1:3" ht="25.4" customHeight="1" thickBot="1">
      <c r="A24" s="51"/>
      <c r="B24" s="13" t="s">
        <v>14</v>
      </c>
      <c r="C24" s="17"/>
    </row>
    <row r="25" spans="1:3" ht="37.4" customHeight="1" thickBot="1">
      <c r="A25" s="51"/>
      <c r="B25" s="14" t="s">
        <v>15</v>
      </c>
      <c r="C25" s="17" t="s">
        <v>13</v>
      </c>
    </row>
    <row r="26" spans="1:3" ht="40.75" customHeight="1" thickBot="1">
      <c r="A26" s="52"/>
      <c r="B26" s="28" t="s">
        <v>16</v>
      </c>
      <c r="C26" s="29" t="s">
        <v>13</v>
      </c>
    </row>
    <row r="27" spans="1:3" ht="31.4" customHeight="1" thickTop="1" thickBot="1">
      <c r="A27" s="25"/>
      <c r="B27" s="26" t="s">
        <v>18</v>
      </c>
      <c r="C27" s="27" t="s">
        <v>7</v>
      </c>
    </row>
    <row r="28" spans="1:3" s="3" customFormat="1" ht="25.4" customHeight="1" thickBot="1">
      <c r="A28" s="46" t="s">
        <v>5</v>
      </c>
      <c r="B28" s="46"/>
      <c r="C28" s="15"/>
    </row>
    <row r="29" spans="1:3" ht="56.5" customHeight="1" thickBot="1">
      <c r="A29" s="18" t="s">
        <v>18</v>
      </c>
      <c r="B29" s="10" t="s">
        <v>42</v>
      </c>
      <c r="C29" s="22"/>
    </row>
    <row r="30" spans="1:3" ht="29.5" customHeight="1" thickBot="1">
      <c r="A30" s="23"/>
      <c r="B30" s="24" t="s">
        <v>21</v>
      </c>
      <c r="C30" s="17"/>
    </row>
    <row r="31" spans="1:3" ht="25.4" customHeight="1" thickBot="1">
      <c r="A31" s="47" t="s">
        <v>3</v>
      </c>
      <c r="B31" s="13" t="s">
        <v>8</v>
      </c>
      <c r="C31" s="33"/>
    </row>
    <row r="32" spans="1:3" ht="25.4" customHeight="1" thickBot="1">
      <c r="A32" s="48"/>
      <c r="B32" s="13" t="s">
        <v>10</v>
      </c>
      <c r="C32" s="33"/>
    </row>
    <row r="33" spans="1:3" ht="25.4" customHeight="1" thickBot="1">
      <c r="A33" s="48"/>
      <c r="B33" s="13" t="s">
        <v>12</v>
      </c>
      <c r="C33" s="33"/>
    </row>
    <row r="34" spans="1:3" ht="25.4" customHeight="1" thickBot="1">
      <c r="A34" s="48"/>
      <c r="B34" s="13" t="s">
        <v>14</v>
      </c>
      <c r="C34" s="17"/>
    </row>
    <row r="35" spans="1:3" ht="37.4" customHeight="1" thickBot="1">
      <c r="A35" s="48"/>
      <c r="B35" s="14" t="s">
        <v>15</v>
      </c>
      <c r="C35" s="17" t="s">
        <v>13</v>
      </c>
    </row>
    <row r="36" spans="1:3" ht="40.75" customHeight="1" thickBot="1">
      <c r="A36" s="49"/>
      <c r="B36" s="28" t="s">
        <v>16</v>
      </c>
      <c r="C36" s="29" t="s">
        <v>13</v>
      </c>
    </row>
    <row r="37" spans="1:3" ht="31.4" customHeight="1" thickTop="1" thickBot="1">
      <c r="A37" s="25"/>
      <c r="B37" s="26" t="s">
        <v>22</v>
      </c>
      <c r="C37" s="27"/>
    </row>
    <row r="38" spans="1:3" s="3" customFormat="1" ht="25.4" customHeight="1" thickBot="1">
      <c r="A38" s="46" t="s">
        <v>5</v>
      </c>
      <c r="B38" s="46"/>
      <c r="C38" s="15"/>
    </row>
    <row r="39" spans="1:3" ht="56.5" customHeight="1" thickBot="1">
      <c r="A39" s="18" t="s">
        <v>22</v>
      </c>
      <c r="B39" s="10" t="s">
        <v>40</v>
      </c>
      <c r="C39" s="22"/>
    </row>
    <row r="40" spans="1:3" ht="29.5" customHeight="1" thickBot="1">
      <c r="A40" s="23"/>
      <c r="B40" s="24" t="s">
        <v>21</v>
      </c>
      <c r="C40" s="17"/>
    </row>
    <row r="41" spans="1:3" ht="25.4" customHeight="1" thickBot="1">
      <c r="A41" s="47" t="s">
        <v>3</v>
      </c>
      <c r="B41" s="13" t="s">
        <v>8</v>
      </c>
      <c r="C41" s="33"/>
    </row>
    <row r="42" spans="1:3" ht="25.4" customHeight="1" thickBot="1">
      <c r="A42" s="48"/>
      <c r="B42" s="13" t="s">
        <v>10</v>
      </c>
      <c r="C42" s="33"/>
    </row>
    <row r="43" spans="1:3" ht="25.4" customHeight="1" thickBot="1">
      <c r="A43" s="48"/>
      <c r="B43" s="13" t="s">
        <v>12</v>
      </c>
      <c r="C43" s="33"/>
    </row>
    <row r="44" spans="1:3" ht="25.4" customHeight="1" thickBot="1">
      <c r="A44" s="48"/>
      <c r="B44" s="13" t="s">
        <v>14</v>
      </c>
      <c r="C44" s="17"/>
    </row>
    <row r="45" spans="1:3" ht="37.4" customHeight="1" thickBot="1">
      <c r="A45" s="48"/>
      <c r="B45" s="14" t="s">
        <v>15</v>
      </c>
      <c r="C45" s="17" t="s">
        <v>13</v>
      </c>
    </row>
    <row r="46" spans="1:3" ht="40.75" customHeight="1" thickBot="1">
      <c r="A46" s="49"/>
      <c r="B46" s="28" t="s">
        <v>16</v>
      </c>
      <c r="C46" s="29" t="s">
        <v>13</v>
      </c>
    </row>
    <row r="47" spans="1:3" ht="16" thickTop="1"/>
    <row r="48" spans="1:3" ht="16" thickBot="1"/>
    <row r="49" spans="1:3" ht="56.5" customHeight="1" thickBot="1">
      <c r="A49" s="18" t="s">
        <v>43</v>
      </c>
      <c r="B49" s="45" t="s">
        <v>44</v>
      </c>
      <c r="C49" s="22"/>
    </row>
    <row r="50" spans="1:3" ht="29.5" customHeight="1" thickBot="1">
      <c r="A50" s="23"/>
      <c r="B50" s="24" t="s">
        <v>45</v>
      </c>
      <c r="C50" s="17"/>
    </row>
    <row r="51" spans="1:3" ht="56.5" customHeight="1" thickBot="1">
      <c r="A51" s="18" t="s">
        <v>43</v>
      </c>
      <c r="B51" s="45" t="s">
        <v>46</v>
      </c>
      <c r="C51" s="22"/>
    </row>
    <row r="52" spans="1:3" ht="29.5" customHeight="1" thickBot="1">
      <c r="A52" s="23"/>
      <c r="B52" s="24" t="s">
        <v>47</v>
      </c>
      <c r="C52" s="17"/>
    </row>
  </sheetData>
  <mergeCells count="12">
    <mergeCell ref="A1:C1"/>
    <mergeCell ref="A3:B3"/>
    <mergeCell ref="A4:B4"/>
    <mergeCell ref="A2:C2"/>
    <mergeCell ref="A6:B6"/>
    <mergeCell ref="A38:B38"/>
    <mergeCell ref="A41:A46"/>
    <mergeCell ref="A9:A14"/>
    <mergeCell ref="A16:B16"/>
    <mergeCell ref="A19:A26"/>
    <mergeCell ref="A28:B28"/>
    <mergeCell ref="A31:A3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8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9"/>
  <sheetViews>
    <sheetView tabSelected="1" zoomScale="75" zoomScaleNormal="85" workbookViewId="0">
      <selection activeCell="G14" sqref="G14"/>
    </sheetView>
  </sheetViews>
  <sheetFormatPr baseColWidth="10" defaultColWidth="11.453125" defaultRowHeight="15.5"/>
  <cols>
    <col min="1" max="1" width="26.54296875" style="4" customWidth="1"/>
    <col min="2" max="2" width="109.81640625" style="4" customWidth="1"/>
    <col min="3" max="3" width="20.453125" style="5" customWidth="1"/>
    <col min="4" max="4" width="22.453125" style="2" customWidth="1"/>
    <col min="5" max="16384" width="11.453125" style="2"/>
  </cols>
  <sheetData>
    <row r="1" spans="1:4" s="8" customFormat="1" ht="66.650000000000006" customHeight="1">
      <c r="A1" s="53" t="s">
        <v>37</v>
      </c>
      <c r="B1" s="54"/>
      <c r="C1" s="54"/>
      <c r="D1" s="54"/>
    </row>
    <row r="2" spans="1:4" s="8" customFormat="1" ht="12" customHeight="1" thickBot="1">
      <c r="A2" s="57"/>
      <c r="B2" s="57"/>
      <c r="C2" s="57"/>
      <c r="D2" s="58"/>
    </row>
    <row r="3" spans="1:4" ht="25.4" customHeight="1" thickBot="1">
      <c r="A3" s="65" t="s">
        <v>1</v>
      </c>
      <c r="B3" s="65"/>
      <c r="C3" s="66" t="s">
        <v>23</v>
      </c>
      <c r="D3" s="71" t="s">
        <v>33</v>
      </c>
    </row>
    <row r="4" spans="1:4" ht="25.4" customHeight="1" thickBot="1">
      <c r="A4" s="65" t="s">
        <v>2</v>
      </c>
      <c r="B4" s="65"/>
      <c r="C4" s="66"/>
      <c r="D4" s="72"/>
    </row>
    <row r="5" spans="1:4" s="3" customFormat="1" ht="31.4" customHeight="1" thickBot="1">
      <c r="A5" s="68"/>
      <c r="B5" s="68"/>
      <c r="C5" s="67"/>
      <c r="D5" s="73"/>
    </row>
    <row r="6" spans="1:4" s="3" customFormat="1" ht="30" customHeight="1" thickBot="1">
      <c r="A6" s="63" t="s">
        <v>5</v>
      </c>
      <c r="B6" s="63"/>
      <c r="C6" s="9"/>
      <c r="D6" s="40" t="s">
        <v>36</v>
      </c>
    </row>
    <row r="7" spans="1:4" ht="61.75" customHeight="1" thickBot="1">
      <c r="A7" s="31" t="s">
        <v>6</v>
      </c>
      <c r="B7" s="32" t="str">
        <f>BPU!B7</f>
        <v>A3/A4 noir &amp; blanc, 35 PPM, 2 passages, 4 magasins de 500 feuilles,
Cf descriptif détaillé dans le CCTAP</v>
      </c>
      <c r="C7" s="42">
        <v>1</v>
      </c>
      <c r="D7" s="41"/>
    </row>
    <row r="8" spans="1:4" s="3" customFormat="1" ht="30" customHeight="1" thickBot="1">
      <c r="A8" s="63" t="s">
        <v>5</v>
      </c>
      <c r="B8" s="63"/>
      <c r="C8" s="9"/>
      <c r="D8" s="40" t="s">
        <v>24</v>
      </c>
    </row>
    <row r="9" spans="1:4" ht="61.75" customHeight="1" thickBot="1">
      <c r="A9" s="31" t="s">
        <v>17</v>
      </c>
      <c r="B9" s="32" t="str">
        <f>BPU!B17</f>
        <v>A3/A4 couleur, 40 PPM, 1 passage, 4 magasins de 500 feuilles,
Cf descriptif détaillé dans le CCTAP</v>
      </c>
      <c r="C9" s="42">
        <v>1</v>
      </c>
      <c r="D9" s="41"/>
    </row>
    <row r="10" spans="1:4" s="3" customFormat="1" ht="30" customHeight="1" thickBot="1">
      <c r="A10" s="63" t="s">
        <v>5</v>
      </c>
      <c r="B10" s="63"/>
      <c r="C10" s="9"/>
      <c r="D10" s="40" t="s">
        <v>24</v>
      </c>
    </row>
    <row r="11" spans="1:4" ht="61.75" customHeight="1" thickBot="1">
      <c r="A11" s="31" t="s">
        <v>18</v>
      </c>
      <c r="B11" s="32" t="str">
        <f>BPU!B29</f>
        <v>A3/A4 noir &amp; blanc, 80 PPM, 1 passage, 2 magasins de 500 feuilles, 1 magasin grande capacité, module de finition brochure
Cf descriptif détaillé dans le CCTAP</v>
      </c>
      <c r="C11" s="42">
        <v>3</v>
      </c>
      <c r="D11" s="41"/>
    </row>
    <row r="12" spans="1:4" s="3" customFormat="1" ht="30" customHeight="1" thickBot="1">
      <c r="A12" s="63" t="s">
        <v>5</v>
      </c>
      <c r="B12" s="63"/>
      <c r="C12" s="9"/>
      <c r="D12" s="40" t="s">
        <v>24</v>
      </c>
    </row>
    <row r="13" spans="1:4" ht="61.75" customHeight="1" thickBot="1">
      <c r="A13" s="31" t="s">
        <v>22</v>
      </c>
      <c r="B13" s="32" t="str">
        <f>BPU!B39</f>
        <v>A3/A4 noir &amp; blanc, 60 PPM, 1 passages, 2 magasins de 500 feuilles, 1 magasin grande capacité, agrafage interne
Cf descriptif détaillé dans le CCTAP</v>
      </c>
      <c r="C13" s="42">
        <v>3</v>
      </c>
      <c r="D13" s="41"/>
    </row>
    <row r="14" spans="1:4" s="3" customFormat="1" ht="7.4" customHeight="1" thickBot="1">
      <c r="A14" s="12"/>
      <c r="B14" s="12"/>
      <c r="C14" s="9"/>
      <c r="D14" s="40"/>
    </row>
    <row r="15" spans="1:4" ht="33.65" customHeight="1" thickBot="1">
      <c r="A15" s="44"/>
      <c r="B15" s="7"/>
      <c r="C15" s="30" t="s">
        <v>34</v>
      </c>
      <c r="D15" s="43">
        <f>SUM(D7:D14)</f>
        <v>0</v>
      </c>
    </row>
    <row r="16" spans="1:4" ht="33" customHeight="1" thickBot="1">
      <c r="A16" s="74" t="s">
        <v>35</v>
      </c>
      <c r="B16" s="74"/>
      <c r="C16" s="74"/>
      <c r="D16" s="74"/>
    </row>
    <row r="17" spans="1:4" ht="20.9" customHeight="1" thickBot="1">
      <c r="A17" s="59" t="s">
        <v>25</v>
      </c>
      <c r="B17" s="59"/>
      <c r="C17" s="59"/>
      <c r="D17" s="35"/>
    </row>
    <row r="18" spans="1:4" ht="20.9" customHeight="1" thickBot="1">
      <c r="A18" s="64" t="s">
        <v>31</v>
      </c>
      <c r="B18" s="64"/>
      <c r="C18" s="64"/>
      <c r="D18" s="11">
        <v>45000</v>
      </c>
    </row>
    <row r="19" spans="1:4" ht="20.9" customHeight="1" thickBot="1">
      <c r="A19" s="60" t="s">
        <v>0</v>
      </c>
      <c r="B19" s="60"/>
      <c r="C19" s="60"/>
      <c r="D19" s="34">
        <f>D17*D18</f>
        <v>0</v>
      </c>
    </row>
    <row r="20" spans="1:4" ht="20.9" customHeight="1" thickBot="1">
      <c r="A20" s="59" t="s">
        <v>29</v>
      </c>
      <c r="B20" s="59"/>
      <c r="C20" s="59"/>
      <c r="D20" s="35"/>
    </row>
    <row r="21" spans="1:4" ht="20.9" customHeight="1" thickBot="1">
      <c r="A21" s="64" t="s">
        <v>31</v>
      </c>
      <c r="B21" s="64"/>
      <c r="C21" s="64"/>
      <c r="D21" s="11">
        <v>13500</v>
      </c>
    </row>
    <row r="22" spans="1:4" ht="20.9" customHeight="1" thickBot="1">
      <c r="A22" s="60" t="s">
        <v>0</v>
      </c>
      <c r="B22" s="60"/>
      <c r="C22" s="60"/>
      <c r="D22" s="34">
        <f>D20*D21</f>
        <v>0</v>
      </c>
    </row>
    <row r="23" spans="1:4" ht="20.9" customHeight="1" thickBot="1">
      <c r="A23" s="75" t="s">
        <v>26</v>
      </c>
      <c r="B23" s="75"/>
      <c r="C23" s="75"/>
      <c r="D23" s="35"/>
    </row>
    <row r="24" spans="1:4" ht="20.9" customHeight="1" thickBot="1">
      <c r="A24" s="64" t="s">
        <v>31</v>
      </c>
      <c r="B24" s="64"/>
      <c r="C24" s="64"/>
      <c r="D24" s="11">
        <v>13500</v>
      </c>
    </row>
    <row r="25" spans="1:4" ht="20.9" customHeight="1" thickBot="1">
      <c r="A25" s="60" t="s">
        <v>0</v>
      </c>
      <c r="B25" s="60"/>
      <c r="C25" s="60"/>
      <c r="D25" s="34">
        <f>D23*D24</f>
        <v>0</v>
      </c>
    </row>
    <row r="26" spans="1:4" ht="20.9" customHeight="1" thickBot="1">
      <c r="A26" s="59" t="s">
        <v>27</v>
      </c>
      <c r="B26" s="59"/>
      <c r="C26" s="59"/>
      <c r="D26" s="35"/>
    </row>
    <row r="27" spans="1:4" ht="20.9" customHeight="1" thickBot="1">
      <c r="A27" s="64" t="s">
        <v>31</v>
      </c>
      <c r="B27" s="64"/>
      <c r="C27" s="64"/>
      <c r="D27" s="11">
        <v>383000</v>
      </c>
    </row>
    <row r="28" spans="1:4" ht="20.9" customHeight="1" thickBot="1">
      <c r="A28" s="60" t="s">
        <v>0</v>
      </c>
      <c r="B28" s="61"/>
      <c r="C28" s="62"/>
      <c r="D28" s="34">
        <f>D26*D27</f>
        <v>0</v>
      </c>
    </row>
    <row r="29" spans="1:4" ht="20.9" customHeight="1" thickBot="1">
      <c r="A29" s="59" t="s">
        <v>28</v>
      </c>
      <c r="B29" s="59"/>
      <c r="C29" s="59"/>
      <c r="D29" s="35"/>
    </row>
    <row r="30" spans="1:4" ht="27" customHeight="1" thickBot="1">
      <c r="A30" s="64" t="s">
        <v>31</v>
      </c>
      <c r="B30" s="64"/>
      <c r="C30" s="64"/>
      <c r="D30" s="11">
        <v>130000</v>
      </c>
    </row>
    <row r="31" spans="1:4" ht="16" thickBot="1">
      <c r="A31" s="60" t="s">
        <v>0</v>
      </c>
      <c r="B31" s="61"/>
      <c r="C31" s="62"/>
      <c r="D31" s="34">
        <f>D29*D30</f>
        <v>0</v>
      </c>
    </row>
    <row r="32" spans="1:4" ht="19" thickBot="1">
      <c r="A32" s="36"/>
      <c r="B32" s="38" t="s">
        <v>32</v>
      </c>
      <c r="C32" s="37"/>
      <c r="D32" s="39">
        <f>+D19+D25+D22+D28+D31</f>
        <v>0</v>
      </c>
    </row>
    <row r="33" spans="1:4" ht="16" thickBot="1">
      <c r="A33" s="69" t="s">
        <v>30</v>
      </c>
      <c r="B33" s="70"/>
      <c r="C33" s="70"/>
      <c r="D33" s="6">
        <f>D19+D25+D22+D28+D31</f>
        <v>0</v>
      </c>
    </row>
    <row r="36" spans="1:4" ht="16" thickBot="1"/>
    <row r="37" spans="1:4" ht="20.9" customHeight="1" thickBot="1">
      <c r="A37" s="59" t="s">
        <v>48</v>
      </c>
      <c r="B37" s="59"/>
      <c r="C37" s="59"/>
      <c r="D37" s="35"/>
    </row>
    <row r="38" spans="1:4" ht="20.9" customHeight="1" thickBot="1">
      <c r="A38" s="60" t="s">
        <v>49</v>
      </c>
      <c r="B38" s="61"/>
      <c r="C38" s="62"/>
      <c r="D38" s="34">
        <f>BPU!C50</f>
        <v>0</v>
      </c>
    </row>
    <row r="39" spans="1:4" ht="20.9" customHeight="1" thickBot="1">
      <c r="A39" s="60" t="s">
        <v>50</v>
      </c>
      <c r="B39" s="61"/>
      <c r="C39" s="62"/>
      <c r="D39" s="34">
        <f>BPU!C52</f>
        <v>0</v>
      </c>
    </row>
  </sheetData>
  <mergeCells count="31">
    <mergeCell ref="A33:C33"/>
    <mergeCell ref="D3:D5"/>
    <mergeCell ref="A16:D16"/>
    <mergeCell ref="A29:C29"/>
    <mergeCell ref="A22:C22"/>
    <mergeCell ref="A20:C20"/>
    <mergeCell ref="A21:C21"/>
    <mergeCell ref="A26:C26"/>
    <mergeCell ref="A28:C28"/>
    <mergeCell ref="A30:C30"/>
    <mergeCell ref="A31:C31"/>
    <mergeCell ref="A27:C27"/>
    <mergeCell ref="A23:C23"/>
    <mergeCell ref="A24:C24"/>
    <mergeCell ref="A25:C25"/>
    <mergeCell ref="A37:C37"/>
    <mergeCell ref="A38:C38"/>
    <mergeCell ref="A39:C39"/>
    <mergeCell ref="A1:D1"/>
    <mergeCell ref="A12:B12"/>
    <mergeCell ref="A17:C17"/>
    <mergeCell ref="A18:C18"/>
    <mergeCell ref="A19:C19"/>
    <mergeCell ref="A2:D2"/>
    <mergeCell ref="A3:B3"/>
    <mergeCell ref="C3:C5"/>
    <mergeCell ref="A4:B4"/>
    <mergeCell ref="A5:B5"/>
    <mergeCell ref="A6:B6"/>
    <mergeCell ref="A8:B8"/>
    <mergeCell ref="A10:B10"/>
  </mergeCells>
  <printOptions horizontalCentered="1" verticalCentered="1"/>
  <pageMargins left="0.23622047244094491" right="0.23622047244094491" top="0.35433070866141736" bottom="0.35433070866141736" header="0.11811023622047245" footer="0.11811023622047245"/>
  <pageSetup paperSize="8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BPU</vt:lpstr>
      <vt:lpstr>DQE</vt:lpstr>
      <vt:lpstr>BPU!Impression_des_titres</vt:lpstr>
      <vt:lpstr>DQE!Impression_des_titres</vt:lpstr>
      <vt:lpstr>BPU!Zone_d_impression</vt:lpstr>
      <vt:lpstr>DQE!Zone_d_impression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2024-10-14T09:17:48Z</cp:lastPrinted>
  <dcterms:created xsi:type="dcterms:W3CDTF">2016-05-06T07:32:51Z</dcterms:created>
  <dcterms:modified xsi:type="dcterms:W3CDTF">2024-10-24T09:11:55Z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5dc6714-9f23-4030-b547-8c94b19e0b7a_Enabled">
    <vt:lpwstr>true</vt:lpwstr>
  </property>
  <property fmtid="{D5CDD505-2E9C-101B-9397-08002B2CF9AE}" pid="3" name="MSIP_Label_f5dc6714-9f23-4030-b547-8c94b19e0b7a_SetDate">
    <vt:lpwstr>2024-04-11T06:13:10Z</vt:lpwstr>
  </property>
  <property fmtid="{D5CDD505-2E9C-101B-9397-08002B2CF9AE}" pid="4" name="MSIP_Label_f5dc6714-9f23-4030-b547-8c94b19e0b7a_Method">
    <vt:lpwstr>Standard</vt:lpwstr>
  </property>
  <property fmtid="{D5CDD505-2E9C-101B-9397-08002B2CF9AE}" pid="5" name="MSIP_Label_f5dc6714-9f23-4030-b547-8c94b19e0b7a_Name">
    <vt:lpwstr>Internal Information (R3)</vt:lpwstr>
  </property>
  <property fmtid="{D5CDD505-2E9C-101B-9397-08002B2CF9AE}" pid="6" name="MSIP_Label_f5dc6714-9f23-4030-b547-8c94b19e0b7a_SiteId">
    <vt:lpwstr>acbd4e6b-e845-4677-853c-a8d24faf3655</vt:lpwstr>
  </property>
  <property fmtid="{D5CDD505-2E9C-101B-9397-08002B2CF9AE}" pid="7" name="MSIP_Label_f5dc6714-9f23-4030-b547-8c94b19e0b7a_ActionId">
    <vt:lpwstr>a6d3075e-5527-40ce-a26a-eb2ac13ff495</vt:lpwstr>
  </property>
  <property fmtid="{D5CDD505-2E9C-101B-9397-08002B2CF9AE}" pid="8" name="MSIP_Label_f5dc6714-9f23-4030-b547-8c94b19e0b7a_ContentBits">
    <vt:lpwstr>0</vt:lpwstr>
  </property>
</Properties>
</file>