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PC Pilotage\DCE 4\"/>
    </mc:Choice>
  </mc:AlternateContent>
  <xr:revisionPtr revIDLastSave="0" documentId="13_ncr:1_{001837F6-0CD9-46D7-AC57-119D448F89C5}" xr6:coauthVersionLast="47" xr6:coauthVersionMax="47" xr10:uidLastSave="{00000000-0000-0000-0000-000000000000}"/>
  <bookViews>
    <workbookView xWindow="-120" yWindow="-120" windowWidth="29040" windowHeight="15840" xr2:uid="{00C5C820-DD75-493F-BD2B-549AED44A210}"/>
  </bookViews>
  <sheets>
    <sheet name="Lot N°06 PLATRERIE - FAUX PLAF" sheetId="2" r:id="rId1"/>
    <sheet name="Feuil1" sheetId="1" r:id="rId2"/>
  </sheets>
  <definedNames>
    <definedName name="Print_Area" localSheetId="0">'Lot N°06 PLATRERIE - FAUX PLAF'!$A$1:$F$39</definedName>
    <definedName name="Print_Titles" localSheetId="0">'Lot N°06 PLATRERIE - FAUX PLAF'!$1:$2</definedName>
    <definedName name="_xlnm.Print_Area" localSheetId="0">'Lot N°06 PLATRERIE - FAUX PLAF'!$A$1:$F$38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37" i="2"/>
  <c r="F36" i="2"/>
  <c r="B37" i="2"/>
  <c r="F33" i="2"/>
  <c r="F31" i="2"/>
  <c r="F30" i="2"/>
  <c r="F28" i="2"/>
  <c r="F27" i="2"/>
  <c r="F25" i="2"/>
  <c r="F23" i="2"/>
  <c r="F21" i="2"/>
  <c r="F19" i="2"/>
  <c r="F18" i="2"/>
  <c r="F17" i="2"/>
  <c r="F15" i="2"/>
  <c r="F14" i="2"/>
  <c r="F13" i="2"/>
  <c r="F12" i="2"/>
  <c r="F10" i="2"/>
  <c r="F9" i="2"/>
  <c r="F7" i="2"/>
  <c r="F6" i="2"/>
  <c r="F5" i="2"/>
</calcChain>
</file>

<file path=xl/sharedStrings.xml><?xml version="1.0" encoding="utf-8"?>
<sst xmlns="http://schemas.openxmlformats.org/spreadsheetml/2006/main" count="140" uniqueCount="95">
  <si>
    <t>U</t>
  </si>
  <si>
    <t>Quantité indicative</t>
  </si>
  <si>
    <t>Prix en €</t>
  </si>
  <si>
    <t>Total en €</t>
  </si>
  <si>
    <t>CH3</t>
  </si>
  <si>
    <t>1</t>
  </si>
  <si>
    <t>Doublages</t>
  </si>
  <si>
    <t xml:space="preserve">1 1 </t>
  </si>
  <si>
    <t xml:space="preserve">M2   </t>
  </si>
  <si>
    <t>ART</t>
  </si>
  <si>
    <t>111-J243</t>
  </si>
  <si>
    <t xml:space="preserve"> Doublage Optima 140mm LV + BA 18S   R : 4.35 m².C/W (Ep. doublage 180mm)</t>
  </si>
  <si>
    <t xml:space="preserve">1 2 </t>
  </si>
  <si>
    <t>111-A090</t>
  </si>
  <si>
    <t xml:space="preserve"> Doublage placostil ép. 100mm</t>
  </si>
  <si>
    <t xml:space="preserve">1 3 </t>
  </si>
  <si>
    <t>111-J220</t>
  </si>
  <si>
    <t xml:space="preserve"> Doublage murs intérieurs: BA13</t>
  </si>
  <si>
    <t>2</t>
  </si>
  <si>
    <t>Cloisons</t>
  </si>
  <si>
    <t xml:space="preserve">2 1 </t>
  </si>
  <si>
    <t>111-B670</t>
  </si>
  <si>
    <t xml:space="preserve"> Cloison Placo de 98/62 (parements BA18S)</t>
  </si>
  <si>
    <t xml:space="preserve">2 2 </t>
  </si>
  <si>
    <t xml:space="preserve">U    </t>
  </si>
  <si>
    <t>111-H222</t>
  </si>
  <si>
    <t xml:space="preserve"> Plus value renforts sur cloisons</t>
  </si>
  <si>
    <t>3</t>
  </si>
  <si>
    <t>Habillages divers</t>
  </si>
  <si>
    <t xml:space="preserve">3 1 </t>
  </si>
  <si>
    <t xml:space="preserve">ML   </t>
  </si>
  <si>
    <t>111-H432</t>
  </si>
  <si>
    <t xml:space="preserve"> Habillage vertical placo de poteaux</t>
  </si>
  <si>
    <t xml:space="preserve">3 2 </t>
  </si>
  <si>
    <t>111-I218</t>
  </si>
  <si>
    <t xml:space="preserve"> Habillage de poutre 3 faces BA 13 de 60x40 cm H.</t>
  </si>
  <si>
    <t xml:space="preserve">3 3 </t>
  </si>
  <si>
    <t>111-D425</t>
  </si>
  <si>
    <t xml:space="preserve"> Soffite 2 faces parements BA 13</t>
  </si>
  <si>
    <t xml:space="preserve">3 4 </t>
  </si>
  <si>
    <t>111-A981</t>
  </si>
  <si>
    <t xml:space="preserve"> Habillage des embrasures intérieures</t>
  </si>
  <si>
    <t>4</t>
  </si>
  <si>
    <t>Divers platrerie</t>
  </si>
  <si>
    <t xml:space="preserve">4 1 </t>
  </si>
  <si>
    <t>111-C122</t>
  </si>
  <si>
    <t xml:space="preserve"> Couvre joint de dilatation (verticaux)</t>
  </si>
  <si>
    <t xml:space="preserve">4 2 </t>
  </si>
  <si>
    <t>111-G724</t>
  </si>
  <si>
    <t xml:space="preserve"> Façon de reprise de doublage sur ouverture créée</t>
  </si>
  <si>
    <t xml:space="preserve">4 3 </t>
  </si>
  <si>
    <t>111-A429</t>
  </si>
  <si>
    <t xml:space="preserve"> Arête isolée</t>
  </si>
  <si>
    <t>5</t>
  </si>
  <si>
    <t>Déposes</t>
  </si>
  <si>
    <t xml:space="preserve">5 1 </t>
  </si>
  <si>
    <t>111-G516</t>
  </si>
  <si>
    <t xml:space="preserve"> Dépose de faux plafonds</t>
  </si>
  <si>
    <t>6</t>
  </si>
  <si>
    <t>Plafonds</t>
  </si>
  <si>
    <t xml:space="preserve">6 1 </t>
  </si>
  <si>
    <t>111-G491</t>
  </si>
  <si>
    <t xml:space="preserve"> Plafond dalles semi encastré 60x60</t>
  </si>
  <si>
    <t>7</t>
  </si>
  <si>
    <t>Isolation</t>
  </si>
  <si>
    <t xml:space="preserve">7 1 </t>
  </si>
  <si>
    <t>111-B146</t>
  </si>
  <si>
    <t xml:space="preserve"> Isolation thermique 10cm ép.</t>
  </si>
  <si>
    <t>8</t>
  </si>
  <si>
    <t>Divers</t>
  </si>
  <si>
    <t xml:space="preserve">8 1 </t>
  </si>
  <si>
    <t>111-E669</t>
  </si>
  <si>
    <t xml:space="preserve"> Joue d'arrèt de faux plafond plaque BA 13</t>
  </si>
  <si>
    <t xml:space="preserve">8 2 </t>
  </si>
  <si>
    <t>111-J200</t>
  </si>
  <si>
    <t xml:space="preserve"> Traitement joint de dilatation en plafond</t>
  </si>
  <si>
    <t>9</t>
  </si>
  <si>
    <t>Peintures</t>
  </si>
  <si>
    <t xml:space="preserve">9 1 </t>
  </si>
  <si>
    <t>K1211071</t>
  </si>
  <si>
    <t xml:space="preserve"> Peinture sur toile de verre.</t>
  </si>
  <si>
    <t xml:space="preserve">9 2 </t>
  </si>
  <si>
    <t>111-A404</t>
  </si>
  <si>
    <t xml:space="preserve"> Peinture sur canalisations</t>
  </si>
  <si>
    <t>10</t>
  </si>
  <si>
    <t>Nettoyage</t>
  </si>
  <si>
    <t xml:space="preserve">10 1 </t>
  </si>
  <si>
    <t>K12113</t>
  </si>
  <si>
    <t xml:space="preserve"> Nettoyage des locaux.</t>
  </si>
  <si>
    <t>TOTHT</t>
  </si>
  <si>
    <t>Montant HT du Lot N°06 PLATRERIE / FAUX PLAFONDS / PEINTURES</t>
  </si>
  <si>
    <t>TVA</t>
  </si>
  <si>
    <t>20</t>
  </si>
  <si>
    <t>TOTTTC</t>
  </si>
  <si>
    <t>Montant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</si>
</sst>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Rounded MT Bold"/>
      <family val="2"/>
    </font>
    <font>
      <b/>
      <sz val="12"/>
      <color rgb="FF000000"/>
      <name val="Arial"/>
      <family val="2"/>
    </font>
    <font>
      <i/>
      <sz val="10"/>
      <color rgb="FFFF0000"/>
      <name val="Arial"/>
      <family val="2"/>
    </font>
    <font>
      <sz val="9"/>
      <color rgb="FFFF0000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7"/>
      <color rgb="FF000000"/>
      <name val="Arial"/>
      <family val="2"/>
    </font>
    <font>
      <i/>
      <sz val="10"/>
      <color rgb="FF000000"/>
      <name val="Arial"/>
      <family val="2"/>
    </font>
    <font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>
      <alignment vertical="top"/>
    </xf>
    <xf numFmtId="0" fontId="2" fillId="2" borderId="0">
      <alignment horizontal="left" vertical="top" wrapText="1"/>
    </xf>
    <xf numFmtId="49" fontId="3" fillId="3" borderId="0">
      <alignment horizontal="left" vertical="top" wrapText="1"/>
    </xf>
    <xf numFmtId="0" fontId="3" fillId="3" borderId="0">
      <alignment horizontal="left" vertical="top" wrapText="1"/>
    </xf>
    <xf numFmtId="49" fontId="3" fillId="3" borderId="0">
      <alignment horizontal="left" vertical="top" wrapText="1"/>
    </xf>
    <xf numFmtId="0" fontId="3" fillId="3" borderId="0">
      <alignment horizontal="left" vertical="top" wrapText="1"/>
    </xf>
    <xf numFmtId="49" fontId="3" fillId="3" borderId="0">
      <alignment horizontal="left" vertical="top" wrapText="1"/>
    </xf>
    <xf numFmtId="0" fontId="4" fillId="2" borderId="0">
      <alignment horizontal="left" vertical="top" wrapText="1"/>
    </xf>
    <xf numFmtId="0" fontId="3" fillId="2" borderId="0">
      <alignment horizontal="left" vertical="top" wrapText="1"/>
    </xf>
    <xf numFmtId="0" fontId="3" fillId="3" borderId="0">
      <alignment horizontal="left" vertical="top" wrapText="1"/>
    </xf>
    <xf numFmtId="49" fontId="5" fillId="3" borderId="1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3" borderId="0">
      <alignment horizontal="left" vertical="top" wrapText="1"/>
    </xf>
    <xf numFmtId="49" fontId="5" fillId="3" borderId="0">
      <alignment horizontal="left" vertical="top" wrapText="1"/>
    </xf>
    <xf numFmtId="0" fontId="6" fillId="2" borderId="0">
      <alignment horizontal="left" vertical="top" wrapText="1"/>
    </xf>
    <xf numFmtId="0" fontId="7" fillId="2" borderId="0">
      <alignment horizontal="left" vertical="top" wrapText="1"/>
    </xf>
    <xf numFmtId="0" fontId="3" fillId="3" borderId="0">
      <alignment horizontal="left" vertical="top" wrapText="1"/>
    </xf>
    <xf numFmtId="49" fontId="8" fillId="3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3" borderId="0">
      <alignment horizontal="left" vertical="top" wrapText="1"/>
    </xf>
    <xf numFmtId="49" fontId="3" fillId="3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3" borderId="0">
      <alignment horizontal="left" vertical="top" wrapText="1"/>
    </xf>
    <xf numFmtId="49" fontId="9" fillId="2" borderId="0">
      <alignment horizontal="left" vertical="top" wrapText="1"/>
    </xf>
    <xf numFmtId="0" fontId="10" fillId="2" borderId="0">
      <alignment horizontal="left" vertical="top" wrapText="1"/>
    </xf>
    <xf numFmtId="0" fontId="9" fillId="2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3" fillId="2" borderId="0">
      <alignment horizontal="left" vertical="top" wrapText="1"/>
    </xf>
    <xf numFmtId="0" fontId="11" fillId="2" borderId="0">
      <alignment horizontal="left" vertical="top" wrapText="1"/>
    </xf>
    <xf numFmtId="0" fontId="12" fillId="2" borderId="0">
      <alignment horizontal="left" vertical="top" wrapText="1"/>
    </xf>
    <xf numFmtId="0" fontId="13" fillId="2" borderId="0">
      <alignment horizontal="left" vertical="top" wrapText="1"/>
    </xf>
    <xf numFmtId="0" fontId="13" fillId="2" borderId="0">
      <alignment horizontal="left" vertical="top" wrapText="1"/>
    </xf>
    <xf numFmtId="0" fontId="14" fillId="2" borderId="0">
      <alignment horizontal="left" vertical="top" wrapText="1"/>
    </xf>
    <xf numFmtId="0" fontId="13" fillId="2" borderId="0">
      <alignment horizontal="left" vertical="top" wrapText="1"/>
    </xf>
    <xf numFmtId="0" fontId="13" fillId="2" borderId="0">
      <alignment horizontal="left" vertical="top" wrapText="1"/>
    </xf>
    <xf numFmtId="0" fontId="15" fillId="2" borderId="0">
      <alignment horizontal="left" vertical="top" wrapText="1" indent="1"/>
    </xf>
    <xf numFmtId="0" fontId="16" fillId="2" borderId="0">
      <alignment horizontal="left" vertical="top" wrapText="1" indent="1"/>
    </xf>
    <xf numFmtId="0" fontId="16" fillId="2" borderId="0">
      <alignment horizontal="left" vertical="top" wrapText="1" indent="1"/>
    </xf>
    <xf numFmtId="49" fontId="17" fillId="2" borderId="0">
      <alignment vertical="top" wrapText="1"/>
    </xf>
    <xf numFmtId="49" fontId="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8" fillId="2" borderId="0">
      <alignment horizontal="left" vertical="top" wrapText="1"/>
    </xf>
  </cellStyleXfs>
  <cellXfs count="3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49" fontId="1" fillId="2" borderId="4" xfId="0" applyNumberFormat="1" applyFont="1" applyFill="1" applyBorder="1">
      <alignment vertical="top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right" vertical="top" wrapText="1"/>
    </xf>
    <xf numFmtId="49" fontId="0" fillId="2" borderId="9" xfId="0" applyNumberFormat="1" applyFill="1" applyBorder="1">
      <alignment vertical="top"/>
    </xf>
    <xf numFmtId="49" fontId="5" fillId="3" borderId="3" xfId="10" applyBorder="1">
      <alignment horizontal="left" vertical="top" wrapText="1"/>
    </xf>
    <xf numFmtId="0" fontId="0" fillId="2" borderId="11" xfId="0" applyFill="1" applyBorder="1" applyAlignment="1">
      <alignment horizontal="left" vertical="top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>
      <alignment horizontal="right" vertical="top"/>
    </xf>
    <xf numFmtId="164" fontId="0" fillId="2" borderId="10" xfId="0" applyNumberFormat="1" applyFill="1" applyBorder="1" applyAlignment="1" applyProtection="1">
      <alignment horizontal="right" vertical="top"/>
      <protection locked="0"/>
    </xf>
    <xf numFmtId="49" fontId="9" fillId="2" borderId="0" xfId="26">
      <alignment horizontal="left" vertical="top" wrapText="1"/>
    </xf>
    <xf numFmtId="49" fontId="0" fillId="2" borderId="13" xfId="0" applyNumberFormat="1" applyFill="1" applyBorder="1">
      <alignment vertical="top"/>
    </xf>
    <xf numFmtId="0" fontId="0" fillId="2" borderId="14" xfId="0" applyFill="1" applyBorder="1" applyAlignment="1">
      <alignment horizontal="left" vertical="top"/>
    </xf>
    <xf numFmtId="0" fontId="0" fillId="2" borderId="14" xfId="0" applyFill="1" applyBorder="1" applyAlignment="1">
      <alignment horizontal="center" vertical="top"/>
    </xf>
    <xf numFmtId="0" fontId="0" fillId="2" borderId="15" xfId="0" applyFill="1" applyBorder="1" applyAlignment="1">
      <alignment horizontal="right" vertical="top"/>
    </xf>
    <xf numFmtId="0" fontId="2" fillId="3" borderId="5" xfId="1" applyFill="1" applyBorder="1">
      <alignment horizontal="left" vertical="top" wrapText="1"/>
    </xf>
    <xf numFmtId="0" fontId="2" fillId="2" borderId="5" xfId="1" applyBorder="1">
      <alignment horizontal="left" vertical="top" wrapText="1"/>
    </xf>
    <xf numFmtId="0" fontId="2" fillId="2" borderId="9" xfId="1" applyBorder="1">
      <alignment horizontal="left" vertical="top" wrapText="1"/>
    </xf>
    <xf numFmtId="49" fontId="2" fillId="2" borderId="12" xfId="0" applyNumberFormat="1" applyFont="1" applyFill="1" applyBorder="1">
      <alignment vertical="top"/>
    </xf>
    <xf numFmtId="49" fontId="1" fillId="2" borderId="0" xfId="0" applyNumberFormat="1" applyFont="1" applyFill="1">
      <alignment vertical="top"/>
    </xf>
    <xf numFmtId="164" fontId="19" fillId="2" borderId="0" xfId="0" applyNumberFormat="1" applyFont="1" applyFill="1">
      <alignment vertical="top"/>
    </xf>
    <xf numFmtId="0" fontId="1" fillId="2" borderId="0" xfId="0" applyFont="1" applyFill="1">
      <alignment vertical="top"/>
    </xf>
    <xf numFmtId="164" fontId="1" fillId="2" borderId="0" xfId="0" applyNumberFormat="1" applyFont="1" applyFill="1">
      <alignment vertical="top"/>
    </xf>
    <xf numFmtId="49" fontId="0" fillId="2" borderId="5" xfId="0" applyNumberFormat="1" applyFill="1" applyBorder="1">
      <alignment vertical="top"/>
    </xf>
    <xf numFmtId="49" fontId="0" fillId="2" borderId="2" xfId="0" applyNumberFormat="1" applyFill="1" applyBorder="1">
      <alignment vertical="top"/>
    </xf>
    <xf numFmtId="49" fontId="0" fillId="2" borderId="6" xfId="0" applyNumberFormat="1" applyFill="1" applyBorder="1">
      <alignment vertical="top"/>
    </xf>
  </cellXfs>
  <cellStyles count="50">
    <cellStyle name="ArtDescriptif" xfId="28" xr:uid="{034BEAB2-FBEC-4127-9C4E-1FEF3E0BDFF7}"/>
    <cellStyle name="ArtLibelleCond" xfId="27" xr:uid="{ED7657B8-5A4F-4B6F-B066-28BD137B2DA3}"/>
    <cellStyle name="ArtNote1" xfId="29" xr:uid="{F6591AEF-43CF-4022-A29E-8309900480BA}"/>
    <cellStyle name="ArtNote2" xfId="30" xr:uid="{293381D8-B1E6-41A0-ADEB-96AE24E82AA8}"/>
    <cellStyle name="ArtNote3" xfId="31" xr:uid="{B15E20D0-4D30-4AB4-A979-19D2E56CC35D}"/>
    <cellStyle name="ArtNote4" xfId="32" xr:uid="{42FB87A6-3DB6-41F0-BCA0-4A0405072BFE}"/>
    <cellStyle name="ArtNote5" xfId="33" xr:uid="{9D315992-6182-4755-BDAC-4B227FAF3632}"/>
    <cellStyle name="ArtQuantite" xfId="34" xr:uid="{0DB3175C-085A-4C3F-A70F-3CB321733FC7}"/>
    <cellStyle name="ArtTitre" xfId="26" xr:uid="{CED3ED45-8B6E-4EA1-9BC4-F22416C9DB53}"/>
    <cellStyle name="ChapDescriptif0" xfId="7" xr:uid="{B975A4A5-1E0C-4AC8-91F7-282418EFDDCF}"/>
    <cellStyle name="ChapDescriptif1" xfId="11" xr:uid="{8258B96C-5444-43DD-BE1F-715FFB942C2B}"/>
    <cellStyle name="ChapDescriptif2" xfId="15" xr:uid="{608BE372-25EE-4D64-9700-B1B685EF7D1D}"/>
    <cellStyle name="ChapDescriptif3" xfId="19" xr:uid="{FB824ED6-7B32-42E0-9A42-4EAF3D2381F3}"/>
    <cellStyle name="ChapDescriptif4" xfId="23" xr:uid="{723BED6D-1E70-4F92-BCCC-1E22C42490FF}"/>
    <cellStyle name="ChapNote0" xfId="8" xr:uid="{BB8D8F75-F3CA-4D69-9178-5306FA50C61A}"/>
    <cellStyle name="ChapNote1" xfId="12" xr:uid="{B8B95659-B0A1-4D4B-9EB2-314E275BA9C8}"/>
    <cellStyle name="ChapNote2" xfId="16" xr:uid="{0E17F55C-AE5F-4939-85FC-63C9E4637B12}"/>
    <cellStyle name="ChapNote3" xfId="20" xr:uid="{7D3DD63F-DFBC-4405-B077-B073FC45CA4F}"/>
    <cellStyle name="ChapNote4" xfId="24" xr:uid="{D2A084E9-B5F5-4A41-9FA5-A6710228C01E}"/>
    <cellStyle name="ChapRecap0" xfId="9" xr:uid="{9A16DAFB-7DA7-4BE4-AD6F-271A8A24509B}"/>
    <cellStyle name="ChapRecap1" xfId="13" xr:uid="{5838F9E4-D991-41A2-91A8-803824788263}"/>
    <cellStyle name="ChapRecap2" xfId="17" xr:uid="{E5B59A06-EC1E-4054-A82F-2BE60BF6F618}"/>
    <cellStyle name="ChapRecap3" xfId="21" xr:uid="{2238C5B8-3168-433D-A705-226D67EE6F2C}"/>
    <cellStyle name="ChapRecap4" xfId="25" xr:uid="{6D65BAAA-2FCA-457E-B24A-216E99DE3530}"/>
    <cellStyle name="ChapTitre0" xfId="6" xr:uid="{0673A2BB-DA96-4CF8-92B9-EF4FDFFCBB60}"/>
    <cellStyle name="ChapTitre1" xfId="10" xr:uid="{EF02DEB9-D270-405D-B0E3-BBD82347771B}"/>
    <cellStyle name="ChapTitre2" xfId="14" xr:uid="{0A6ABB12-7D37-4FE4-B100-E4949C0756FD}"/>
    <cellStyle name="ChapTitre3" xfId="18" xr:uid="{2B6B958A-6F06-4B4E-B7A1-48C56C006C68}"/>
    <cellStyle name="ChapTitre4" xfId="22" xr:uid="{A43031C7-981A-49B5-998C-E2DE6A1B98F4}"/>
    <cellStyle name="Commentaire" xfId="49" xr:uid="{5F4F8863-F133-48E0-A429-1FBF9BA2436B}"/>
    <cellStyle name="DQLocQuantNonLoc" xfId="42" xr:uid="{93FA5863-9271-446B-AA80-6CCC18F2B7BE}"/>
    <cellStyle name="DQLocRefClass" xfId="41" xr:uid="{4C651896-E747-4DFC-B76D-7E53FC3F31E4}"/>
    <cellStyle name="DQLocStruct" xfId="43" xr:uid="{BAD29D94-DAA8-4544-9A32-6597158A6D78}"/>
    <cellStyle name="DQMinutes" xfId="44" xr:uid="{722707F6-DBDD-4705-9213-23AB6A5CAE74}"/>
    <cellStyle name="Info Entete" xfId="47" xr:uid="{9ABD5D7F-274D-46F4-9EC0-D95C46BD18F4}"/>
    <cellStyle name="Inter Entete" xfId="48" xr:uid="{BCAAB0EC-F141-42CB-AABA-3741B17D7DA7}"/>
    <cellStyle name="LocGen" xfId="36" xr:uid="{0E06151B-28FD-4257-927D-DBAB686D5B46}"/>
    <cellStyle name="LocLit" xfId="38" xr:uid="{F743CBB7-43ED-44DC-8F05-9A41111BF657}"/>
    <cellStyle name="LocRefClass" xfId="37" xr:uid="{CFA7F3DB-244C-444A-9B26-A0A96AD17FBE}"/>
    <cellStyle name="LocSignetRep" xfId="40" xr:uid="{FDDEC2E8-12B9-43A3-BB1A-8C4C16119249}"/>
    <cellStyle name="LocStrRecap0" xfId="3" xr:uid="{7C33E6E3-4A20-4A65-ACF1-B3C30302864E}"/>
    <cellStyle name="LocStrRecap1" xfId="5" xr:uid="{DB6D7DD3-F96D-4113-8E44-6663D6DCC0EB}"/>
    <cellStyle name="LocStrTexte0" xfId="2" xr:uid="{A509DD04-55F0-4746-A161-ECEB7B599375}"/>
    <cellStyle name="LocStrTexte1" xfId="4" xr:uid="{5D145F34-E4C6-4CDF-8335-728680B3BFB8}"/>
    <cellStyle name="LocStruct" xfId="39" xr:uid="{41C564F6-5013-461F-AE7E-83650BF3AF0C}"/>
    <cellStyle name="LocTitre" xfId="35" xr:uid="{51C9B273-8412-4392-A869-C6B722711B14}"/>
    <cellStyle name="Lot" xfId="45" xr:uid="{6C627A60-0D5D-4B3B-B942-18FB9E02170C}"/>
    <cellStyle name="Normal" xfId="0" builtinId="0" customBuiltin="1"/>
    <cellStyle name="Numerotation" xfId="1" xr:uid="{140DB2DC-4250-4492-9F7B-72B3C366EF3B}"/>
    <cellStyle name="Titre Entete" xfId="46" xr:uid="{CF7A3841-1E79-45E0-A995-49AD136FB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85725</xdr:colOff>
      <xdr:row>0</xdr:row>
      <xdr:rowOff>101600</xdr:rowOff>
    </xdr:from>
    <xdr:to>
      <xdr:col>6</xdr:col>
      <xdr:colOff>0</xdr:colOff>
      <xdr:row>0</xdr:row>
      <xdr:rowOff>990600</xdr:rowOff>
    </xdr:to>
    <xdr:sp macro="" textlink="">
      <xdr:nvSpPr>
        <xdr:cNvPr id="2" name="Forme3">
          <a:extLst>
            <a:ext uri="{FF2B5EF4-FFF2-40B4-BE49-F238E27FC236}">
              <a16:creationId xmlns:a16="http://schemas.microsoft.com/office/drawing/2014/main" id="{B1E7B976-7882-7D6B-AFBF-BFC8F8019379}"/>
            </a:ext>
          </a:extLst>
        </xdr:cNvPr>
        <xdr:cNvSpPr/>
      </xdr:nvSpPr>
      <xdr:spPr>
        <a:xfrm>
          <a:off x="85725" y="101600"/>
          <a:ext cx="6505575" cy="889000"/>
        </a:xfrm>
        <a:prstGeom prst="rect">
          <a:avLst/>
        </a:prstGeom>
        <a:noFill/>
        <a:ln w="3175" cap="flat" cmpd="sng" algn="ctr">
          <a:solidFill>
            <a:srgbClr val="999999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64162" tIns="64162" rIns="64162" bIns="64162" rtlCol="0" anchor="t"/>
        <a:lstStyle/>
        <a:p>
          <a:pPr algn="l"/>
          <a:r>
            <a:rPr lang="fr-FR" sz="900" b="1" i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Arial" panose="020B0604020202020204" pitchFamily="34" charset="0"/>
            </a:rPr>
            <a:t>EPLEFPA LES SARDIERES 
Extension de la salle de détente du bâtiment CFPPA 
Lot N°06 PLATRERIE / FAUX PLAFONDS / PEINTURES
</a:t>
          </a:r>
        </a:p>
      </xdr:txBody>
    </xdr:sp>
    <xdr:clientData/>
  </xdr:twoCellAnchor>
  <xdr:twoCellAnchor editAs="absolute">
    <xdr:from>
      <xdr:col>4</xdr:col>
      <xdr:colOff>428625</xdr:colOff>
      <xdr:row>0</xdr:row>
      <xdr:rowOff>444500</xdr:rowOff>
    </xdr:from>
    <xdr:to>
      <xdr:col>5</xdr:col>
      <xdr:colOff>730250</xdr:colOff>
      <xdr:row>0</xdr:row>
      <xdr:rowOff>698500</xdr:rowOff>
    </xdr:to>
    <xdr:sp macro="" textlink="">
      <xdr:nvSpPr>
        <xdr:cNvPr id="3" name="Forme4">
          <a:extLst>
            <a:ext uri="{FF2B5EF4-FFF2-40B4-BE49-F238E27FC236}">
              <a16:creationId xmlns:a16="http://schemas.microsoft.com/office/drawing/2014/main" id="{F75CE147-9BBD-AE21-D9EC-60F4DBB47DBF}"/>
            </a:ext>
          </a:extLst>
        </xdr:cNvPr>
        <xdr:cNvSpPr/>
      </xdr:nvSpPr>
      <xdr:spPr>
        <a:xfrm>
          <a:off x="5524500" y="444500"/>
          <a:ext cx="1016000" cy="254000"/>
        </a:xfrm>
        <a:prstGeom prst="rect">
          <a:avLst/>
        </a:prstGeom>
        <a:solidFill>
          <a:srgbClr val="FFFFFF"/>
        </a:solidFill>
        <a:ln w="3175" cmpd="sng">
          <a:solidFill>
            <a:srgbClr val="80808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64162" tIns="64162" rIns="64162" bIns="64162" rtlCol="0" anchor="t"/>
        <a:lstStyle/>
        <a:p>
          <a:pPr algn="l"/>
          <a:r>
            <a:rPr lang="fr-FR" sz="900" b="1" i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Arial" panose="020B0604020202020204" pitchFamily="34" charset="0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026E-6069-4630-9F6B-98A33F12CF27}">
  <sheetPr>
    <pageSetUpPr fitToPage="1"/>
  </sheetPr>
  <dimension ref="A1:ZZ38"/>
  <sheetViews>
    <sheetView tabSelected="1" view="pageBreakPreview" zoomScale="6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32" sqref="L32"/>
    </sheetView>
  </sheetViews>
  <sheetFormatPr baseColWidth="10" defaultRowHeight="15" x14ac:dyDescent="0.25"/>
  <cols>
    <col min="1" max="1" width="9.7109375" style="2" customWidth="1"/>
    <col min="2" max="2" width="51.28515625" style="2" customWidth="1"/>
    <col min="3" max="3" width="4.7109375" style="1" customWidth="1"/>
    <col min="4" max="5" width="10.7109375" style="1" customWidth="1"/>
    <col min="6" max="6" width="11.7109375" style="1" customWidth="1"/>
    <col min="7" max="16384" width="11.42578125" style="1"/>
  </cols>
  <sheetData>
    <row r="1" spans="1:702" ht="80.25" customHeight="1" x14ac:dyDescent="0.25">
      <c r="A1" s="29"/>
      <c r="B1" s="30"/>
      <c r="C1" s="30"/>
      <c r="D1" s="30"/>
      <c r="E1" s="30"/>
      <c r="F1" s="31"/>
    </row>
    <row r="2" spans="1:702" ht="30" x14ac:dyDescent="0.25">
      <c r="A2" s="3"/>
      <c r="B2" s="4"/>
      <c r="C2" s="5" t="s">
        <v>0</v>
      </c>
      <c r="D2" s="6" t="s">
        <v>1</v>
      </c>
      <c r="E2" s="6" t="s">
        <v>2</v>
      </c>
      <c r="F2" s="7" t="s">
        <v>3</v>
      </c>
    </row>
    <row r="3" spans="1:702" x14ac:dyDescent="0.25">
      <c r="A3" s="8"/>
      <c r="C3" s="10"/>
      <c r="D3" s="12"/>
      <c r="E3" s="12"/>
      <c r="F3" s="14"/>
    </row>
    <row r="4" spans="1:702" ht="15.75" x14ac:dyDescent="0.25">
      <c r="A4" s="21" t="s">
        <v>5</v>
      </c>
      <c r="B4" s="9" t="s">
        <v>6</v>
      </c>
      <c r="C4" s="10"/>
      <c r="D4" s="12"/>
      <c r="E4" s="12"/>
      <c r="F4" s="14"/>
      <c r="ZY4" s="1" t="s">
        <v>4</v>
      </c>
      <c r="ZZ4" s="2"/>
    </row>
    <row r="5" spans="1:702" ht="24" x14ac:dyDescent="0.25">
      <c r="A5" s="22" t="s">
        <v>7</v>
      </c>
      <c r="B5" s="16" t="s">
        <v>11</v>
      </c>
      <c r="C5" s="11" t="s">
        <v>8</v>
      </c>
      <c r="D5" s="13">
        <v>68</v>
      </c>
      <c r="E5" s="13"/>
      <c r="F5" s="15">
        <f>ROUND(D5*E5,2)</f>
        <v>0</v>
      </c>
      <c r="ZY5" s="1" t="s">
        <v>9</v>
      </c>
      <c r="ZZ5" s="2" t="s">
        <v>10</v>
      </c>
    </row>
    <row r="6" spans="1:702" x14ac:dyDescent="0.25">
      <c r="A6" s="23" t="s">
        <v>12</v>
      </c>
      <c r="B6" s="16" t="s">
        <v>14</v>
      </c>
      <c r="C6" s="11" t="s">
        <v>8</v>
      </c>
      <c r="D6" s="13">
        <v>3.5</v>
      </c>
      <c r="E6" s="13"/>
      <c r="F6" s="15">
        <f>ROUND(D6*E6,2)</f>
        <v>0</v>
      </c>
      <c r="ZY6" s="1" t="s">
        <v>9</v>
      </c>
      <c r="ZZ6" s="2" t="s">
        <v>13</v>
      </c>
    </row>
    <row r="7" spans="1:702" x14ac:dyDescent="0.25">
      <c r="A7" s="23" t="s">
        <v>15</v>
      </c>
      <c r="B7" s="16" t="s">
        <v>17</v>
      </c>
      <c r="C7" s="11" t="s">
        <v>8</v>
      </c>
      <c r="D7" s="13">
        <v>5</v>
      </c>
      <c r="E7" s="13"/>
      <c r="F7" s="15">
        <f>ROUND(D7*E7,2)</f>
        <v>0</v>
      </c>
      <c r="ZY7" s="1" t="s">
        <v>9</v>
      </c>
      <c r="ZZ7" s="2" t="s">
        <v>16</v>
      </c>
    </row>
    <row r="8" spans="1:702" ht="15.75" x14ac:dyDescent="0.25">
      <c r="A8" s="21" t="s">
        <v>18</v>
      </c>
      <c r="B8" s="9" t="s">
        <v>19</v>
      </c>
      <c r="C8" s="10"/>
      <c r="D8" s="12"/>
      <c r="E8" s="12"/>
      <c r="F8" s="14"/>
      <c r="ZY8" s="1" t="s">
        <v>4</v>
      </c>
      <c r="ZZ8" s="2"/>
    </row>
    <row r="9" spans="1:702" x14ac:dyDescent="0.25">
      <c r="A9" s="22" t="s">
        <v>20</v>
      </c>
      <c r="B9" s="16" t="s">
        <v>22</v>
      </c>
      <c r="C9" s="11" t="s">
        <v>8</v>
      </c>
      <c r="D9" s="13">
        <v>32.5</v>
      </c>
      <c r="E9" s="13"/>
      <c r="F9" s="15">
        <f>ROUND(D9*E9,2)</f>
        <v>0</v>
      </c>
      <c r="ZY9" s="1" t="s">
        <v>9</v>
      </c>
      <c r="ZZ9" s="2" t="s">
        <v>21</v>
      </c>
    </row>
    <row r="10" spans="1:702" x14ac:dyDescent="0.25">
      <c r="A10" s="23" t="s">
        <v>23</v>
      </c>
      <c r="B10" s="16" t="s">
        <v>26</v>
      </c>
      <c r="C10" s="11" t="s">
        <v>24</v>
      </c>
      <c r="D10" s="13">
        <v>1</v>
      </c>
      <c r="E10" s="13"/>
      <c r="F10" s="15">
        <f>ROUND(D10*E10,2)</f>
        <v>0</v>
      </c>
      <c r="ZY10" s="1" t="s">
        <v>9</v>
      </c>
      <c r="ZZ10" s="2" t="s">
        <v>25</v>
      </c>
    </row>
    <row r="11" spans="1:702" ht="15.75" x14ac:dyDescent="0.25">
      <c r="A11" s="21" t="s">
        <v>27</v>
      </c>
      <c r="B11" s="9" t="s">
        <v>28</v>
      </c>
      <c r="C11" s="10"/>
      <c r="D11" s="12"/>
      <c r="E11" s="12"/>
      <c r="F11" s="14"/>
      <c r="ZY11" s="1" t="s">
        <v>4</v>
      </c>
      <c r="ZZ11" s="2"/>
    </row>
    <row r="12" spans="1:702" x14ac:dyDescent="0.25">
      <c r="A12" s="22" t="s">
        <v>29</v>
      </c>
      <c r="B12" s="16" t="s">
        <v>32</v>
      </c>
      <c r="C12" s="11" t="s">
        <v>30</v>
      </c>
      <c r="D12" s="13">
        <v>14</v>
      </c>
      <c r="E12" s="13"/>
      <c r="F12" s="15">
        <f>ROUND(D12*E12,2)</f>
        <v>0</v>
      </c>
      <c r="ZY12" s="1" t="s">
        <v>9</v>
      </c>
      <c r="ZZ12" s="2" t="s">
        <v>31</v>
      </c>
    </row>
    <row r="13" spans="1:702" x14ac:dyDescent="0.25">
      <c r="A13" s="23" t="s">
        <v>33</v>
      </c>
      <c r="B13" s="16" t="s">
        <v>35</v>
      </c>
      <c r="C13" s="11" t="s">
        <v>30</v>
      </c>
      <c r="D13" s="13">
        <v>7</v>
      </c>
      <c r="E13" s="13"/>
      <c r="F13" s="15">
        <f>ROUND(D13*E13,2)</f>
        <v>0</v>
      </c>
      <c r="ZY13" s="1" t="s">
        <v>9</v>
      </c>
      <c r="ZZ13" s="2" t="s">
        <v>34</v>
      </c>
    </row>
    <row r="14" spans="1:702" x14ac:dyDescent="0.25">
      <c r="A14" s="23" t="s">
        <v>36</v>
      </c>
      <c r="B14" s="16" t="s">
        <v>38</v>
      </c>
      <c r="C14" s="11" t="s">
        <v>30</v>
      </c>
      <c r="D14" s="13">
        <v>11</v>
      </c>
      <c r="E14" s="13"/>
      <c r="F14" s="15">
        <f>ROUND(D14*E14,2)</f>
        <v>0</v>
      </c>
      <c r="ZY14" s="1" t="s">
        <v>9</v>
      </c>
      <c r="ZZ14" s="2" t="s">
        <v>37</v>
      </c>
    </row>
    <row r="15" spans="1:702" x14ac:dyDescent="0.25">
      <c r="A15" s="23" t="s">
        <v>39</v>
      </c>
      <c r="B15" s="16" t="s">
        <v>41</v>
      </c>
      <c r="C15" s="11" t="s">
        <v>30</v>
      </c>
      <c r="D15" s="13">
        <v>17.5</v>
      </c>
      <c r="E15" s="13"/>
      <c r="F15" s="15">
        <f>ROUND(D15*E15,2)</f>
        <v>0</v>
      </c>
      <c r="ZY15" s="1" t="s">
        <v>9</v>
      </c>
      <c r="ZZ15" s="2" t="s">
        <v>40</v>
      </c>
    </row>
    <row r="16" spans="1:702" ht="15.75" x14ac:dyDescent="0.25">
      <c r="A16" s="21" t="s">
        <v>42</v>
      </c>
      <c r="B16" s="9" t="s">
        <v>43</v>
      </c>
      <c r="C16" s="10"/>
      <c r="D16" s="12"/>
      <c r="E16" s="12"/>
      <c r="F16" s="14"/>
      <c r="ZY16" s="1" t="s">
        <v>4</v>
      </c>
      <c r="ZZ16" s="2"/>
    </row>
    <row r="17" spans="1:702" x14ac:dyDescent="0.25">
      <c r="A17" s="22" t="s">
        <v>44</v>
      </c>
      <c r="B17" s="16" t="s">
        <v>46</v>
      </c>
      <c r="C17" s="11" t="s">
        <v>30</v>
      </c>
      <c r="D17" s="13">
        <v>11</v>
      </c>
      <c r="E17" s="13"/>
      <c r="F17" s="15">
        <f>ROUND(D17*E17,2)</f>
        <v>0</v>
      </c>
      <c r="ZY17" s="1" t="s">
        <v>9</v>
      </c>
      <c r="ZZ17" s="2" t="s">
        <v>45</v>
      </c>
    </row>
    <row r="18" spans="1:702" x14ac:dyDescent="0.25">
      <c r="A18" s="23" t="s">
        <v>47</v>
      </c>
      <c r="B18" s="16" t="s">
        <v>49</v>
      </c>
      <c r="C18" s="11" t="s">
        <v>24</v>
      </c>
      <c r="D18" s="13">
        <v>1</v>
      </c>
      <c r="E18" s="13"/>
      <c r="F18" s="15">
        <f>ROUND(D18*E18,2)</f>
        <v>0</v>
      </c>
      <c r="ZY18" s="1" t="s">
        <v>9</v>
      </c>
      <c r="ZZ18" s="2" t="s">
        <v>48</v>
      </c>
    </row>
    <row r="19" spans="1:702" x14ac:dyDescent="0.25">
      <c r="A19" s="23" t="s">
        <v>50</v>
      </c>
      <c r="B19" s="16" t="s">
        <v>52</v>
      </c>
      <c r="C19" s="11" t="s">
        <v>24</v>
      </c>
      <c r="D19" s="13">
        <v>21</v>
      </c>
      <c r="E19" s="13"/>
      <c r="F19" s="15">
        <f>ROUND(D19*E19,2)</f>
        <v>0</v>
      </c>
      <c r="ZY19" s="1" t="s">
        <v>9</v>
      </c>
      <c r="ZZ19" s="2" t="s">
        <v>51</v>
      </c>
    </row>
    <row r="20" spans="1:702" ht="15.75" x14ac:dyDescent="0.25">
      <c r="A20" s="21" t="s">
        <v>53</v>
      </c>
      <c r="B20" s="9" t="s">
        <v>54</v>
      </c>
      <c r="C20" s="10"/>
      <c r="D20" s="12"/>
      <c r="E20" s="12"/>
      <c r="F20" s="14"/>
      <c r="ZY20" s="1" t="s">
        <v>4</v>
      </c>
      <c r="ZZ20" s="2"/>
    </row>
    <row r="21" spans="1:702" x14ac:dyDescent="0.25">
      <c r="A21" s="22" t="s">
        <v>55</v>
      </c>
      <c r="B21" s="16" t="s">
        <v>57</v>
      </c>
      <c r="C21" s="11" t="s">
        <v>8</v>
      </c>
      <c r="D21" s="13">
        <v>38</v>
      </c>
      <c r="E21" s="13"/>
      <c r="F21" s="15">
        <f>ROUND(D21*E21,2)</f>
        <v>0</v>
      </c>
      <c r="ZY21" s="1" t="s">
        <v>9</v>
      </c>
      <c r="ZZ21" s="2" t="s">
        <v>56</v>
      </c>
    </row>
    <row r="22" spans="1:702" ht="15.75" x14ac:dyDescent="0.25">
      <c r="A22" s="21" t="s">
        <v>58</v>
      </c>
      <c r="B22" s="9" t="s">
        <v>59</v>
      </c>
      <c r="C22" s="10"/>
      <c r="D22" s="12"/>
      <c r="E22" s="12"/>
      <c r="F22" s="14"/>
      <c r="ZY22" s="1" t="s">
        <v>4</v>
      </c>
      <c r="ZZ22" s="2"/>
    </row>
    <row r="23" spans="1:702" x14ac:dyDescent="0.25">
      <c r="A23" s="22" t="s">
        <v>60</v>
      </c>
      <c r="B23" s="16" t="s">
        <v>62</v>
      </c>
      <c r="C23" s="11" t="s">
        <v>8</v>
      </c>
      <c r="D23" s="13">
        <v>136</v>
      </c>
      <c r="E23" s="13"/>
      <c r="F23" s="15">
        <f>ROUND(D23*E23,2)</f>
        <v>0</v>
      </c>
      <c r="ZY23" s="1" t="s">
        <v>9</v>
      </c>
      <c r="ZZ23" s="2" t="s">
        <v>61</v>
      </c>
    </row>
    <row r="24" spans="1:702" ht="15.75" x14ac:dyDescent="0.25">
      <c r="A24" s="21" t="s">
        <v>63</v>
      </c>
      <c r="B24" s="9" t="s">
        <v>64</v>
      </c>
      <c r="C24" s="10"/>
      <c r="D24" s="12"/>
      <c r="E24" s="12"/>
      <c r="F24" s="14"/>
      <c r="ZY24" s="1" t="s">
        <v>4</v>
      </c>
      <c r="ZZ24" s="2"/>
    </row>
    <row r="25" spans="1:702" x14ac:dyDescent="0.25">
      <c r="A25" s="22" t="s">
        <v>65</v>
      </c>
      <c r="B25" s="16" t="s">
        <v>67</v>
      </c>
      <c r="C25" s="11" t="s">
        <v>8</v>
      </c>
      <c r="D25" s="13">
        <v>39</v>
      </c>
      <c r="E25" s="13"/>
      <c r="F25" s="15">
        <f>ROUND(D25*E25,2)</f>
        <v>0</v>
      </c>
      <c r="ZY25" s="1" t="s">
        <v>9</v>
      </c>
      <c r="ZZ25" s="2" t="s">
        <v>66</v>
      </c>
    </row>
    <row r="26" spans="1:702" ht="15.75" x14ac:dyDescent="0.25">
      <c r="A26" s="21" t="s">
        <v>68</v>
      </c>
      <c r="B26" s="9" t="s">
        <v>69</v>
      </c>
      <c r="C26" s="10"/>
      <c r="D26" s="12"/>
      <c r="E26" s="12"/>
      <c r="F26" s="14"/>
      <c r="ZY26" s="1" t="s">
        <v>4</v>
      </c>
      <c r="ZZ26" s="2"/>
    </row>
    <row r="27" spans="1:702" x14ac:dyDescent="0.25">
      <c r="A27" s="22" t="s">
        <v>70</v>
      </c>
      <c r="B27" s="16" t="s">
        <v>72</v>
      </c>
      <c r="C27" s="11" t="s">
        <v>30</v>
      </c>
      <c r="D27" s="13">
        <v>6.6</v>
      </c>
      <c r="E27" s="13"/>
      <c r="F27" s="15">
        <f>ROUND(D27*E27,2)</f>
        <v>0</v>
      </c>
      <c r="ZY27" s="1" t="s">
        <v>9</v>
      </c>
      <c r="ZZ27" s="2" t="s">
        <v>71</v>
      </c>
    </row>
    <row r="28" spans="1:702" x14ac:dyDescent="0.25">
      <c r="A28" s="23" t="s">
        <v>73</v>
      </c>
      <c r="B28" s="16" t="s">
        <v>75</v>
      </c>
      <c r="C28" s="11" t="s">
        <v>30</v>
      </c>
      <c r="D28" s="13">
        <v>8.8000000000000007</v>
      </c>
      <c r="E28" s="13"/>
      <c r="F28" s="15">
        <f>ROUND(D28*E28,2)</f>
        <v>0</v>
      </c>
      <c r="ZY28" s="1" t="s">
        <v>9</v>
      </c>
      <c r="ZZ28" s="2" t="s">
        <v>74</v>
      </c>
    </row>
    <row r="29" spans="1:702" ht="15.75" x14ac:dyDescent="0.25">
      <c r="A29" s="21" t="s">
        <v>76</v>
      </c>
      <c r="B29" s="9" t="s">
        <v>77</v>
      </c>
      <c r="C29" s="10"/>
      <c r="D29" s="12"/>
      <c r="E29" s="12"/>
      <c r="F29" s="14"/>
      <c r="ZY29" s="1" t="s">
        <v>4</v>
      </c>
      <c r="ZZ29" s="2"/>
    </row>
    <row r="30" spans="1:702" x14ac:dyDescent="0.25">
      <c r="A30" s="22" t="s">
        <v>78</v>
      </c>
      <c r="B30" s="16" t="s">
        <v>80</v>
      </c>
      <c r="C30" s="11" t="s">
        <v>8</v>
      </c>
      <c r="D30" s="13">
        <v>260</v>
      </c>
      <c r="E30" s="13"/>
      <c r="F30" s="15">
        <f>ROUND(D30*E30,2)</f>
        <v>0</v>
      </c>
      <c r="ZY30" s="1" t="s">
        <v>9</v>
      </c>
      <c r="ZZ30" s="2" t="s">
        <v>79</v>
      </c>
    </row>
    <row r="31" spans="1:702" x14ac:dyDescent="0.25">
      <c r="A31" s="23" t="s">
        <v>81</v>
      </c>
      <c r="B31" s="16" t="s">
        <v>83</v>
      </c>
      <c r="C31" s="11" t="s">
        <v>30</v>
      </c>
      <c r="D31" s="13">
        <v>20</v>
      </c>
      <c r="E31" s="13"/>
      <c r="F31" s="15">
        <f>ROUND(D31*E31,2)</f>
        <v>0</v>
      </c>
      <c r="ZY31" s="1" t="s">
        <v>9</v>
      </c>
      <c r="ZZ31" s="2" t="s">
        <v>82</v>
      </c>
    </row>
    <row r="32" spans="1:702" ht="15.75" x14ac:dyDescent="0.25">
      <c r="A32" s="21" t="s">
        <v>84</v>
      </c>
      <c r="B32" s="9" t="s">
        <v>85</v>
      </c>
      <c r="C32" s="10"/>
      <c r="D32" s="12"/>
      <c r="E32" s="12"/>
      <c r="F32" s="14"/>
      <c r="ZY32" s="1" t="s">
        <v>4</v>
      </c>
      <c r="ZZ32" s="2"/>
    </row>
    <row r="33" spans="1:702" x14ac:dyDescent="0.25">
      <c r="A33" s="22" t="s">
        <v>86</v>
      </c>
      <c r="B33" s="16" t="s">
        <v>88</v>
      </c>
      <c r="C33" s="11" t="s">
        <v>24</v>
      </c>
      <c r="D33" s="13">
        <v>1</v>
      </c>
      <c r="E33" s="13"/>
      <c r="F33" s="15">
        <f>ROUND(D33*E33,2)</f>
        <v>0</v>
      </c>
      <c r="ZY33" s="1" t="s">
        <v>9</v>
      </c>
      <c r="ZZ33" s="2" t="s">
        <v>87</v>
      </c>
    </row>
    <row r="34" spans="1:702" x14ac:dyDescent="0.25">
      <c r="A34" s="24"/>
      <c r="B34" s="17"/>
      <c r="C34" s="18"/>
      <c r="D34" s="19"/>
      <c r="E34" s="19"/>
      <c r="F34" s="20"/>
    </row>
    <row r="36" spans="1:702" x14ac:dyDescent="0.25">
      <c r="B36" s="25" t="s">
        <v>90</v>
      </c>
      <c r="F36" s="28">
        <f>SUBTOTAL(109,F3:F34)</f>
        <v>0</v>
      </c>
      <c r="ZY36" s="1" t="s">
        <v>89</v>
      </c>
    </row>
    <row r="37" spans="1:702" x14ac:dyDescent="0.25">
      <c r="A37" s="26" t="s">
        <v>92</v>
      </c>
      <c r="B37" s="27" t="str">
        <f>CONCATENATE("TVA (",A37,"%)")</f>
        <v>TVA (20%)</v>
      </c>
      <c r="F37" s="28">
        <f>(F36*A37)/100</f>
        <v>0</v>
      </c>
      <c r="ZY37" s="1" t="s">
        <v>91</v>
      </c>
    </row>
    <row r="38" spans="1:702" x14ac:dyDescent="0.25">
      <c r="B38" s="25" t="s">
        <v>94</v>
      </c>
      <c r="F38" s="28">
        <f>F36+F37</f>
        <v>0</v>
      </c>
      <c r="ZY38" s="1" t="s">
        <v>93</v>
      </c>
    </row>
  </sheetData>
  <mergeCells count="1">
    <mergeCell ref="A1:F1"/>
  </mergeCells>
  <pageMargins left="0.39370078740157477" right="0.31496062992125989" top="0.39370078740157477" bottom="0.39370078740157477" header="0.3" footer="0.3"/>
  <pageSetup paperSize="9" scale="97" fitToHeight="1000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C87E-7168-4688-A124-126ED8057BB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Lot N°06 PLATRERIE - FAUX PLAF</vt:lpstr>
      <vt:lpstr>Feuil1</vt:lpstr>
      <vt:lpstr>'Lot N°06 PLATRERIE - FAUX PLAF'!Print_Area</vt:lpstr>
      <vt:lpstr>'Lot N°06 PLATRERIE - FAUX PLAF'!Print_Titles</vt:lpstr>
      <vt:lpstr>'Lot N°06 PLATRERIE - FAUX PLAF'!Zone_d_impression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Donguy</dc:creator>
  <cp:lastModifiedBy>Donguy</cp:lastModifiedBy>
  <dcterms:created xsi:type="dcterms:W3CDTF">2023-06-22T15:35:56Z</dcterms:created>
  <dcterms:modified xsi:type="dcterms:W3CDTF">2023-06-22T15:37:32Z</dcterms:modified>
</cp:coreProperties>
</file>