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int\bibliothèquenumériquegénérale\LLA\TRAVAUX\VESTIAIRES GYM et VIDEOPROTECTION\MAPA 2\"/>
    </mc:Choice>
  </mc:AlternateContent>
  <bookViews>
    <workbookView xWindow="0" yWindow="0" windowWidth="25800" windowHeight="11535"/>
  </bookViews>
  <sheets>
    <sheet name="Offre - EDM (2)" sheetId="2" r:id="rId1"/>
  </sheets>
  <externalReferences>
    <externalReference r:id="rId2"/>
  </externalReferences>
  <definedNames>
    <definedName name="_C66000" localSheetId="0">#REF!</definedName>
    <definedName name="_C66000">#REF!</definedName>
    <definedName name="_C68000" localSheetId="0">#REF!</definedName>
    <definedName name="_C68000">#REF!</definedName>
    <definedName name="_C70000" localSheetId="0">#REF!</definedName>
    <definedName name="_C70000">#REF!</definedName>
    <definedName name="_C80000" localSheetId="0">#REF!</definedName>
    <definedName name="_C80000">#REF!</definedName>
    <definedName name="_C90000" localSheetId="0">#REF!</definedName>
    <definedName name="_C90000">#REF!</definedName>
    <definedName name="cgh" localSheetId="0">[1]EDM!#REF!</definedName>
    <definedName name="cgh">[1]EDM!#REF!</definedName>
    <definedName name="_xlnm.Print_Titles" localSheetId="0">'Offre - EDM (2)'!$1:$14</definedName>
    <definedName name="mbnb" localSheetId="0">[1]EDM!#REF!</definedName>
    <definedName name="mbnb">[1]EDM!#REF!</definedName>
    <definedName name="mbsb" localSheetId="0">[1]EDM!#REF!</definedName>
    <definedName name="mbsb">[1]EDM!#REF!</definedName>
    <definedName name="mbtb" localSheetId="0">[1]EDM!#REF!</definedName>
    <definedName name="mbtb">[1]EDM!#REF!</definedName>
    <definedName name="mntb" localSheetId="0">[1]EDM!#REF!</definedName>
    <definedName name="mntb">[1]EDM!#REF!</definedName>
    <definedName name="mtst" localSheetId="0">[1]EDM!#REF!</definedName>
    <definedName name="mtst">[1]EDM!#REF!</definedName>
    <definedName name="prmobase" localSheetId="0">[1]EDM!#REF!</definedName>
    <definedName name="prmobase">[1]EDM!#REF!</definedName>
    <definedName name="prn" localSheetId="0">[1]EDM!#REF!</definedName>
    <definedName name="prn">[1]EDM!#REF!</definedName>
    <definedName name="prs" localSheetId="0">[1]EDM!#REF!</definedName>
    <definedName name="prs">[1]EDM!#REF!</definedName>
    <definedName name="pv" localSheetId="0">[1]EDM!#REF!</definedName>
    <definedName name="pv">[1]EDM!#REF!</definedName>
    <definedName name="pvn" localSheetId="0">[1]EDM!#REF!</definedName>
    <definedName name="pvn">[1]EDM!#REF!</definedName>
    <definedName name="pvs" localSheetId="0">[1]EDM!#REF!</definedName>
    <definedName name="pvs">[1]EDM!#REF!</definedName>
    <definedName name="Taux_de_base_de" localSheetId="0">'Offre - EDM (2)'!prmobase</definedName>
    <definedName name="Taux_de_base_de">prmobase</definedName>
    <definedName name="tgn" localSheetId="0">[1]EDM!#REF!</definedName>
    <definedName name="tgn">[1]EDM!#REF!</definedName>
    <definedName name="_xlnm.Print_Area" localSheetId="0">'Offre - EDM (2)'!$B$1:$G$61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0" i="2" l="1"/>
  <c r="G41" i="2"/>
  <c r="G38" i="2"/>
  <c r="G39" i="2"/>
  <c r="G37" i="2"/>
  <c r="G36" i="2"/>
  <c r="G33" i="2"/>
  <c r="G32" i="2"/>
  <c r="G31" i="2"/>
  <c r="G30" i="2"/>
  <c r="G29" i="2"/>
  <c r="G28" i="2"/>
  <c r="G27" i="2"/>
  <c r="G26" i="2"/>
  <c r="G19" i="2"/>
  <c r="G20" i="2"/>
  <c r="G21" i="2"/>
  <c r="G18" i="2"/>
  <c r="G2" i="2"/>
  <c r="G23" i="2" l="1"/>
  <c r="G43" i="2"/>
  <c r="G49" i="2" l="1"/>
  <c r="G50" i="2" s="1"/>
  <c r="G51" i="2" s="1"/>
</calcChain>
</file>

<file path=xl/sharedStrings.xml><?xml version="1.0" encoding="utf-8"?>
<sst xmlns="http://schemas.openxmlformats.org/spreadsheetml/2006/main" count="62" uniqueCount="48">
  <si>
    <t>Indice : 1</t>
  </si>
  <si>
    <t>Devis Travaux</t>
  </si>
  <si>
    <t xml:space="preserve"> Adresse</t>
  </si>
  <si>
    <t xml:space="preserve"> Ville - CP</t>
  </si>
  <si>
    <t xml:space="preserve"> Interlocuteur</t>
  </si>
  <si>
    <t>Tel &amp; Email</t>
  </si>
  <si>
    <t>Société</t>
  </si>
  <si>
    <t>Arcticle</t>
  </si>
  <si>
    <t>Libellé</t>
  </si>
  <si>
    <t>Quantité</t>
  </si>
  <si>
    <t>Unité</t>
  </si>
  <si>
    <t>Prix unitaire € HT</t>
  </si>
  <si>
    <t>Prix article € HT</t>
  </si>
  <si>
    <t>ens</t>
  </si>
  <si>
    <t>u</t>
  </si>
  <si>
    <t>ml</t>
  </si>
  <si>
    <t xml:space="preserve">TOTAL HT DES TRAVAUX </t>
  </si>
  <si>
    <t>TOTAL TTC DES TRAVAUX</t>
  </si>
  <si>
    <t>Bon pour accord " Client "</t>
  </si>
  <si>
    <t xml:space="preserve">Entreprise : </t>
  </si>
  <si>
    <t>Sous-Total ventilation</t>
  </si>
  <si>
    <t>TVA  20%</t>
  </si>
  <si>
    <t xml:space="preserve">Bon pour acceptation </t>
  </si>
  <si>
    <t>U</t>
  </si>
  <si>
    <t xml:space="preserve">
Lycée LOUIS ARMAND</t>
  </si>
  <si>
    <t>Adresse de réalisation
173 BOULEVARD DE STRASBOURD NOGENT SUR MARNE</t>
  </si>
  <si>
    <t>DIVERS ETUDES</t>
  </si>
  <si>
    <t>- Dossiers de récolement des ouvrages</t>
  </si>
  <si>
    <t>- Réception des installations</t>
  </si>
  <si>
    <t>- Documents d'exploitation</t>
  </si>
  <si>
    <t>- Formation aux utilisateurs</t>
  </si>
  <si>
    <t>VIDEO SURVEILLANCE</t>
  </si>
  <si>
    <t>- Fourniture et pose des supports de câbles</t>
  </si>
  <si>
    <t>- Fourniture, pose et raccordement de l'enregistreur numérique</t>
  </si>
  <si>
    <t>- Fourniture, pose et raccordement de moniteurs écran plat loge</t>
  </si>
  <si>
    <t>- Fourniture et pose du moniteur écran plat RGID</t>
  </si>
  <si>
    <t>- Fourniture, pose et raccordement des caméras extérieures y compris support, alimentation et objectifs</t>
  </si>
  <si>
    <t>- Fourniture et pose pupitre de commande</t>
  </si>
  <si>
    <t>- Fourniture et pose onduleur de sauvegarde</t>
  </si>
  <si>
    <t>- Fourniture et pose PC de gestion dans le RGID</t>
  </si>
  <si>
    <t>CABLAGE</t>
  </si>
  <si>
    <t>- Cordons de brassage verrouillable</t>
  </si>
  <si>
    <t xml:space="preserve">- Câble catégorie 6 U/FTP </t>
  </si>
  <si>
    <r>
      <t>- Câble U1000 RO2V 3G 2,5 mm</t>
    </r>
    <r>
      <rPr>
        <vertAlign val="superscript"/>
        <sz val="9"/>
        <rFont val="Arial"/>
        <family val="2"/>
      </rPr>
      <t>2</t>
    </r>
  </si>
  <si>
    <t>- canalisations, tubes, fourreaux…</t>
  </si>
  <si>
    <t>- Dossier technique pour autorisation CNIL et préfecture</t>
  </si>
  <si>
    <t>- Paramétrage et essai de l'ensemble vidéo surveillance</t>
  </si>
  <si>
    <t>Sous total Vidéo-surveillance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</si>
</sst>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\ mmmm\ yyyy;@"/>
    <numFmt numFmtId="165" formatCode="#,##0.00\ &quot;€&quot;"/>
    <numFmt numFmtId="166" formatCode="_-* #,##0.00\ [$€-40C]_-;\-* #,##0.00\ [$€-40C]_-;_-* &quot;-&quot;??\ [$€-40C]_-;_-@_-"/>
  </numFmts>
  <fonts count="2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12"/>
      <name val="Arial"/>
      <family val="2"/>
    </font>
    <font>
      <sz val="12"/>
      <name val="Helv"/>
    </font>
    <font>
      <b/>
      <sz val="12"/>
      <name val="Helv"/>
    </font>
    <font>
      <sz val="12"/>
      <color indexed="8"/>
      <name val="Helv"/>
    </font>
    <font>
      <sz val="10"/>
      <name val="Arial"/>
      <family val="2"/>
    </font>
    <font>
      <sz val="9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9"/>
      <name val="Arial"/>
      <family val="2"/>
    </font>
    <font>
      <vertAlign val="superscript"/>
      <sz val="9"/>
      <name val="Arial"/>
      <family val="2"/>
    </font>
    <font>
      <sz val="9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4" fontId="8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" fillId="0" borderId="0"/>
  </cellStyleXfs>
  <cellXfs count="111">
    <xf numFmtId="0" fontId="0" fillId="0" borderId="0" xfId="0"/>
    <xf numFmtId="0" fontId="0" fillId="0" borderId="0" xfId="0" applyAlignment="1">
      <alignment vertical="center"/>
    </xf>
    <xf numFmtId="0" fontId="2" fillId="0" borderId="3" xfId="0" applyFont="1" applyBorder="1" applyAlignment="1">
      <alignment horizontal="center" vertical="center"/>
    </xf>
    <xf numFmtId="164" fontId="4" fillId="0" borderId="9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4" fillId="0" borderId="18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4" fillId="0" borderId="23" xfId="0" applyFont="1" applyBorder="1" applyAlignment="1">
      <alignment horizontal="left" vertical="center"/>
    </xf>
    <xf numFmtId="0" fontId="6" fillId="0" borderId="24" xfId="0" applyFont="1" applyBorder="1" applyAlignment="1">
      <alignment horizontal="center" vertical="center"/>
    </xf>
    <xf numFmtId="0" fontId="0" fillId="0" borderId="10" xfId="0" applyBorder="1"/>
    <xf numFmtId="0" fontId="0" fillId="0" borderId="0" xfId="0" applyBorder="1"/>
    <xf numFmtId="0" fontId="0" fillId="0" borderId="11" xfId="0" applyBorder="1"/>
    <xf numFmtId="0" fontId="6" fillId="2" borderId="29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vertical="center"/>
    </xf>
    <xf numFmtId="0" fontId="6" fillId="2" borderId="30" xfId="0" applyFont="1" applyFill="1" applyBorder="1" applyAlignment="1">
      <alignment horizontal="center" vertical="center"/>
    </xf>
    <xf numFmtId="0" fontId="6" fillId="2" borderId="31" xfId="0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33" xfId="0" applyFont="1" applyBorder="1" applyAlignment="1">
      <alignment vertical="center"/>
    </xf>
    <xf numFmtId="0" fontId="6" fillId="0" borderId="33" xfId="0" applyFont="1" applyBorder="1" applyAlignment="1">
      <alignment horizontal="center" vertical="center"/>
    </xf>
    <xf numFmtId="4" fontId="2" fillId="0" borderId="34" xfId="0" applyNumberFormat="1" applyFont="1" applyBorder="1" applyAlignment="1">
      <alignment vertical="center"/>
    </xf>
    <xf numFmtId="0" fontId="6" fillId="2" borderId="35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13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4" borderId="29" xfId="0" applyFont="1" applyFill="1" applyBorder="1" applyAlignment="1">
      <alignment horizontal="center" vertical="center"/>
    </xf>
    <xf numFmtId="0" fontId="6" fillId="4" borderId="30" xfId="0" applyFont="1" applyFill="1" applyBorder="1" applyAlignment="1">
      <alignment horizontal="left" vertical="center"/>
    </xf>
    <xf numFmtId="165" fontId="7" fillId="4" borderId="32" xfId="0" applyNumberFormat="1" applyFont="1" applyFill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6" fillId="4" borderId="29" xfId="0" applyFont="1" applyFill="1" applyBorder="1" applyAlignment="1">
      <alignment vertical="center"/>
    </xf>
    <xf numFmtId="165" fontId="5" fillId="4" borderId="40" xfId="0" applyNumberFormat="1" applyFont="1" applyFill="1" applyBorder="1" applyAlignment="1">
      <alignment vertical="center"/>
    </xf>
    <xf numFmtId="0" fontId="11" fillId="0" borderId="1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center" vertical="center"/>
    </xf>
    <xf numFmtId="4" fontId="11" fillId="0" borderId="0" xfId="0" applyNumberFormat="1" applyFont="1" applyBorder="1" applyAlignment="1">
      <alignment horizontal="center" vertical="center"/>
    </xf>
    <xf numFmtId="165" fontId="13" fillId="0" borderId="0" xfId="0" applyNumberFormat="1" applyFont="1" applyBorder="1" applyAlignment="1">
      <alignment horizontal="right" vertical="center"/>
    </xf>
    <xf numFmtId="4" fontId="0" fillId="0" borderId="11" xfId="0" applyNumberForma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4" fontId="10" fillId="0" borderId="0" xfId="0" applyNumberFormat="1" applyFont="1" applyBorder="1" applyAlignment="1">
      <alignment horizontal="center" vertical="center"/>
    </xf>
    <xf numFmtId="165" fontId="10" fillId="0" borderId="0" xfId="0" applyNumberFormat="1" applyFont="1" applyBorder="1" applyAlignment="1">
      <alignment horizontal="right"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6" fillId="2" borderId="37" xfId="0" applyFont="1" applyFill="1" applyBorder="1" applyAlignment="1">
      <alignment horizontal="left" vertical="center"/>
    </xf>
    <xf numFmtId="49" fontId="15" fillId="0" borderId="36" xfId="0" applyNumberFormat="1" applyFont="1" applyBorder="1" applyAlignment="1">
      <alignment vertical="center"/>
    </xf>
    <xf numFmtId="0" fontId="15" fillId="0" borderId="36" xfId="0" applyFont="1" applyBorder="1" applyAlignment="1">
      <alignment horizontal="center" vertical="center"/>
    </xf>
    <xf numFmtId="4" fontId="16" fillId="0" borderId="36" xfId="0" applyNumberFormat="1" applyFont="1" applyFill="1" applyBorder="1" applyAlignment="1">
      <alignment horizontal="center" vertical="center"/>
    </xf>
    <xf numFmtId="166" fontId="17" fillId="0" borderId="11" xfId="2" applyNumberFormat="1" applyFont="1" applyBorder="1" applyAlignment="1">
      <alignment horizontal="center" vertical="center"/>
    </xf>
    <xf numFmtId="166" fontId="16" fillId="0" borderId="36" xfId="0" applyNumberFormat="1" applyFont="1" applyFill="1" applyBorder="1" applyAlignment="1">
      <alignment horizontal="center" vertical="center"/>
    </xf>
    <xf numFmtId="49" fontId="15" fillId="0" borderId="36" xfId="0" applyNumberFormat="1" applyFont="1" applyBorder="1" applyAlignment="1">
      <alignment horizontal="justify" vertical="center" wrapText="1"/>
    </xf>
    <xf numFmtId="0" fontId="15" fillId="0" borderId="36" xfId="0" applyFont="1" applyFill="1" applyBorder="1" applyAlignment="1">
      <alignment horizontal="center" vertical="center"/>
    </xf>
    <xf numFmtId="49" fontId="18" fillId="0" borderId="36" xfId="0" applyNumberFormat="1" applyFont="1" applyBorder="1" applyAlignment="1">
      <alignment vertical="center"/>
    </xf>
    <xf numFmtId="49" fontId="15" fillId="0" borderId="41" xfId="0" applyNumberFormat="1" applyFont="1" applyBorder="1" applyAlignment="1">
      <alignment vertical="center"/>
    </xf>
    <xf numFmtId="0" fontId="15" fillId="0" borderId="41" xfId="0" applyFont="1" applyBorder="1" applyAlignment="1">
      <alignment horizontal="center" vertical="center"/>
    </xf>
    <xf numFmtId="4" fontId="16" fillId="0" borderId="41" xfId="0" applyNumberFormat="1" applyFont="1" applyFill="1" applyBorder="1" applyAlignment="1">
      <alignment horizontal="center" vertical="center"/>
    </xf>
    <xf numFmtId="166" fontId="17" fillId="0" borderId="26" xfId="2" applyNumberFormat="1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4" fontId="6" fillId="4" borderId="38" xfId="0" applyNumberFormat="1" applyFont="1" applyFill="1" applyBorder="1" applyAlignment="1">
      <alignment horizontal="center" vertical="center"/>
    </xf>
    <xf numFmtId="4" fontId="6" fillId="4" borderId="39" xfId="0" applyNumberFormat="1" applyFont="1" applyFill="1" applyBorder="1" applyAlignment="1">
      <alignment horizontal="center" vertical="center"/>
    </xf>
    <xf numFmtId="4" fontId="6" fillId="4" borderId="31" xfId="0" applyNumberFormat="1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right" vertical="center"/>
    </xf>
    <xf numFmtId="0" fontId="6" fillId="4" borderId="27" xfId="0" applyFont="1" applyFill="1" applyBorder="1" applyAlignment="1">
      <alignment horizontal="right" vertical="center"/>
    </xf>
    <xf numFmtId="0" fontId="6" fillId="4" borderId="28" xfId="0" applyFont="1" applyFill="1" applyBorder="1" applyAlignment="1">
      <alignment horizontal="right" vertic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</cellXfs>
  <cellStyles count="4">
    <cellStyle name="Euro" xfId="1"/>
    <cellStyle name="Milliers" xfId="2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614680</xdr:colOff>
      <xdr:row>55</xdr:row>
      <xdr:rowOff>70831</xdr:rowOff>
    </xdr:from>
    <xdr:to>
      <xdr:col>2</xdr:col>
      <xdr:colOff>2638661</xdr:colOff>
      <xdr:row>58</xdr:row>
      <xdr:rowOff>165697</xdr:rowOff>
    </xdr:to>
    <xdr:sp macro="" textlink="">
      <xdr:nvSpPr>
        <xdr:cNvPr id="2" name="Text Box 10">
          <a:extLst>
            <a:ext uri="{FF2B5EF4-FFF2-40B4-BE49-F238E27FC236}">
              <a16:creationId xmlns:a16="http://schemas.microsoft.com/office/drawing/2014/main" xmlns="" id="{B5FC46B4-B2B3-4116-B9B9-D8E4D2772708}"/>
            </a:ext>
          </a:extLst>
        </xdr:cNvPr>
        <xdr:cNvSpPr txBox="1">
          <a:spLocks noChangeArrowheads="1"/>
        </xdr:cNvSpPr>
      </xdr:nvSpPr>
      <xdr:spPr bwMode="auto">
        <a:xfrm flipV="1">
          <a:off x="2291080" y="51749671"/>
          <a:ext cx="3166981" cy="849246"/>
        </a:xfrm>
        <a:prstGeom prst="rect">
          <a:avLst/>
        </a:prstGeom>
        <a:pattFill prst="pct20">
          <a:fgClr>
            <a:srgbClr val="C0C0C0"/>
          </a:fgClr>
          <a:bgClr>
            <a:srgbClr val="FFFFFF"/>
          </a:bgClr>
        </a:pattFill>
        <a:ln w="38100" cmpd="dbl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endParaRPr lang="fr-FR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fr-FR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fr-FR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fr-FR" sz="16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fr-FR" sz="16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3849024</xdr:colOff>
      <xdr:row>55</xdr:row>
      <xdr:rowOff>53686</xdr:rowOff>
    </xdr:from>
    <xdr:to>
      <xdr:col>6</xdr:col>
      <xdr:colOff>564621</xdr:colOff>
      <xdr:row>58</xdr:row>
      <xdr:rowOff>164707</xdr:rowOff>
    </xdr:to>
    <xdr:sp macro="" textlink="">
      <xdr:nvSpPr>
        <xdr:cNvPr id="3" name="Text Box 11">
          <a:extLst>
            <a:ext uri="{FF2B5EF4-FFF2-40B4-BE49-F238E27FC236}">
              <a16:creationId xmlns:a16="http://schemas.microsoft.com/office/drawing/2014/main" xmlns="" id="{E70DECAB-8ADA-401D-9378-B8795A05C49E}"/>
            </a:ext>
          </a:extLst>
        </xdr:cNvPr>
        <xdr:cNvSpPr txBox="1">
          <a:spLocks noChangeArrowheads="1"/>
        </xdr:cNvSpPr>
      </xdr:nvSpPr>
      <xdr:spPr bwMode="auto">
        <a:xfrm flipV="1">
          <a:off x="6668424" y="51732526"/>
          <a:ext cx="3825057" cy="865401"/>
        </a:xfrm>
        <a:prstGeom prst="rect">
          <a:avLst/>
        </a:prstGeom>
        <a:pattFill prst="pct20">
          <a:fgClr>
            <a:srgbClr val="C0C0C0"/>
          </a:fgClr>
          <a:bgClr>
            <a:srgbClr val="FFFFFF"/>
          </a:bgClr>
        </a:pattFill>
        <a:ln w="38100" cmpd="dbl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fr-FR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fr-FR" sz="16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fr-FR" sz="16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2bis%20-%20Service%20Commercial\Equipe%20CDP%202011\Romain%20Wattebled\0_PROJETS\__EDM\EDM%20Optim%20Real%204%20-%20%20CROIX%20ROUG%20-%20201101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gnalétique"/>
      <sheetName val="EDM"/>
      <sheetName val="TS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1"/>
  <sheetViews>
    <sheetView showZeros="0" tabSelected="1" view="pageBreakPreview" zoomScale="55" zoomScaleNormal="55" zoomScaleSheetLayoutView="55" workbookViewId="0">
      <selection activeCell="L14" sqref="L14"/>
    </sheetView>
  </sheetViews>
  <sheetFormatPr baseColWidth="10" defaultRowHeight="12.75" outlineLevelCol="1" x14ac:dyDescent="0.2"/>
  <cols>
    <col min="1" max="1" width="24.42578125" customWidth="1"/>
    <col min="2" max="2" width="16.7109375" customWidth="1"/>
    <col min="3" max="3" width="60.7109375" customWidth="1"/>
    <col min="4" max="4" width="12.28515625" customWidth="1" outlineLevel="1"/>
    <col min="5" max="5" width="8.28515625" customWidth="1" outlineLevel="1"/>
    <col min="6" max="6" width="22.28515625" customWidth="1" outlineLevel="1"/>
    <col min="7" max="7" width="20.85546875" customWidth="1"/>
  </cols>
  <sheetData>
    <row r="1" spans="1:7" s="1" customFormat="1" ht="24.95" customHeight="1" x14ac:dyDescent="0.2">
      <c r="B1" s="79"/>
      <c r="C1" s="81"/>
      <c r="D1" s="81"/>
      <c r="E1" s="81"/>
      <c r="F1" s="81"/>
      <c r="G1" s="2" t="s">
        <v>0</v>
      </c>
    </row>
    <row r="2" spans="1:7" s="1" customFormat="1" ht="24.95" customHeight="1" x14ac:dyDescent="0.2">
      <c r="B2" s="80"/>
      <c r="C2" s="82"/>
      <c r="D2" s="82"/>
      <c r="E2" s="82"/>
      <c r="F2" s="82"/>
      <c r="G2" s="3">
        <f ca="1">TODAY()</f>
        <v>43535</v>
      </c>
    </row>
    <row r="3" spans="1:7" s="1" customFormat="1" ht="15" customHeight="1" x14ac:dyDescent="0.2">
      <c r="B3" s="5"/>
      <c r="C3" s="6"/>
      <c r="D3" s="7"/>
      <c r="E3" s="7"/>
      <c r="F3" s="6"/>
      <c r="G3" s="8"/>
    </row>
    <row r="4" spans="1:7" s="1" customFormat="1" ht="21.75" customHeight="1" x14ac:dyDescent="0.2">
      <c r="B4" s="83" t="s">
        <v>1</v>
      </c>
      <c r="C4" s="84"/>
      <c r="D4" s="84"/>
      <c r="E4" s="84"/>
      <c r="F4" s="84"/>
      <c r="G4" s="85"/>
    </row>
    <row r="5" spans="1:7" s="1" customFormat="1" ht="12" customHeight="1" x14ac:dyDescent="0.2">
      <c r="B5" s="5"/>
      <c r="C5" s="6"/>
      <c r="D5" s="7"/>
      <c r="E5" s="7"/>
      <c r="F5" s="6"/>
      <c r="G5" s="8"/>
    </row>
    <row r="6" spans="1:7" s="1" customFormat="1" ht="50.25" customHeight="1" x14ac:dyDescent="0.2">
      <c r="B6" s="86" t="s">
        <v>24</v>
      </c>
      <c r="C6" s="87"/>
      <c r="D6" s="87"/>
      <c r="E6" s="87"/>
      <c r="F6" s="87"/>
      <c r="G6" s="88"/>
    </row>
    <row r="7" spans="1:7" s="1" customFormat="1" ht="63" customHeight="1" x14ac:dyDescent="0.2">
      <c r="B7" s="89" t="s">
        <v>25</v>
      </c>
      <c r="C7" s="90"/>
      <c r="D7" s="90"/>
      <c r="E7" s="90"/>
      <c r="F7" s="90"/>
      <c r="G7" s="91"/>
    </row>
    <row r="8" spans="1:7" s="1" customFormat="1" ht="19.5" customHeight="1" x14ac:dyDescent="0.2">
      <c r="B8" s="92" t="s">
        <v>19</v>
      </c>
      <c r="C8" s="93"/>
      <c r="D8" s="93"/>
      <c r="E8" s="93"/>
      <c r="F8" s="93"/>
      <c r="G8" s="94"/>
    </row>
    <row r="9" spans="1:7" s="1" customFormat="1" ht="15" customHeight="1" x14ac:dyDescent="0.2">
      <c r="B9" s="9" t="s">
        <v>2</v>
      </c>
      <c r="C9" s="10"/>
      <c r="D9" s="70"/>
      <c r="E9" s="71"/>
      <c r="F9" s="71"/>
      <c r="G9" s="72"/>
    </row>
    <row r="10" spans="1:7" s="1" customFormat="1" ht="15" customHeight="1" x14ac:dyDescent="0.2">
      <c r="B10" s="9" t="s">
        <v>3</v>
      </c>
      <c r="C10" s="10"/>
      <c r="D10" s="73"/>
      <c r="E10" s="74"/>
      <c r="F10" s="74"/>
      <c r="G10" s="75"/>
    </row>
    <row r="11" spans="1:7" s="1" customFormat="1" ht="18" customHeight="1" x14ac:dyDescent="0.2">
      <c r="B11" s="9" t="s">
        <v>4</v>
      </c>
      <c r="C11" s="10"/>
      <c r="D11" s="73"/>
      <c r="E11" s="74"/>
      <c r="F11" s="74"/>
      <c r="G11" s="75"/>
    </row>
    <row r="12" spans="1:7" s="1" customFormat="1" ht="24" customHeight="1" x14ac:dyDescent="0.2">
      <c r="B12" s="12" t="s">
        <v>5</v>
      </c>
      <c r="C12" s="13"/>
      <c r="D12" s="76"/>
      <c r="E12" s="77"/>
      <c r="F12" s="77"/>
      <c r="G12" s="78"/>
    </row>
    <row r="13" spans="1:7" x14ac:dyDescent="0.2">
      <c r="B13" s="14"/>
      <c r="C13" s="15"/>
      <c r="D13" s="15"/>
      <c r="E13" s="15"/>
      <c r="F13" s="15"/>
      <c r="G13" s="16"/>
    </row>
    <row r="14" spans="1:7" s="1" customFormat="1" ht="20.100000000000001" customHeight="1" thickBot="1" x14ac:dyDescent="0.25">
      <c r="A14" s="17" t="s">
        <v>6</v>
      </c>
      <c r="B14" s="17" t="s">
        <v>7</v>
      </c>
      <c r="C14" s="18" t="s">
        <v>8</v>
      </c>
      <c r="D14" s="19" t="s">
        <v>9</v>
      </c>
      <c r="E14" s="19" t="s">
        <v>10</v>
      </c>
      <c r="F14" s="20" t="s">
        <v>11</v>
      </c>
      <c r="G14" s="21" t="s">
        <v>12</v>
      </c>
    </row>
    <row r="15" spans="1:7" s="1" customFormat="1" ht="20.100000000000001" customHeight="1" thickBot="1" x14ac:dyDescent="0.25">
      <c r="B15" s="22"/>
      <c r="C15" s="23"/>
      <c r="D15" s="24"/>
      <c r="E15" s="24"/>
      <c r="F15" s="24"/>
      <c r="G15" s="25"/>
    </row>
    <row r="16" spans="1:7" s="28" customFormat="1" ht="15.75" thickBot="1" x14ac:dyDescent="0.25">
      <c r="A16" s="29"/>
      <c r="B16" s="56"/>
      <c r="C16" s="56" t="s">
        <v>26</v>
      </c>
      <c r="D16" s="56"/>
      <c r="E16" s="56"/>
      <c r="F16" s="56"/>
      <c r="G16" s="56"/>
    </row>
    <row r="17" spans="1:7" s="28" customFormat="1" ht="16.5" customHeight="1" x14ac:dyDescent="0.2">
      <c r="A17" s="29"/>
      <c r="B17" s="30"/>
      <c r="C17" s="57"/>
      <c r="D17" s="58"/>
      <c r="E17" s="58"/>
      <c r="F17" s="59"/>
      <c r="G17" s="60"/>
    </row>
    <row r="18" spans="1:7" s="28" customFormat="1" ht="32.450000000000003" customHeight="1" x14ac:dyDescent="0.2">
      <c r="A18" s="29"/>
      <c r="B18" s="30"/>
      <c r="C18" s="57" t="s">
        <v>27</v>
      </c>
      <c r="D18" s="58">
        <v>1</v>
      </c>
      <c r="E18" s="58" t="s">
        <v>13</v>
      </c>
      <c r="F18" s="61"/>
      <c r="G18" s="60">
        <f>F18*D18</f>
        <v>0</v>
      </c>
    </row>
    <row r="19" spans="1:7" s="28" customFormat="1" ht="15.75" x14ac:dyDescent="0.2">
      <c r="A19" s="29"/>
      <c r="B19" s="30"/>
      <c r="C19" s="57" t="s">
        <v>28</v>
      </c>
      <c r="D19" s="58">
        <v>1</v>
      </c>
      <c r="E19" s="58" t="s">
        <v>13</v>
      </c>
      <c r="F19" s="61"/>
      <c r="G19" s="60">
        <f t="shared" ref="G19:G21" si="0">F19*D19</f>
        <v>0</v>
      </c>
    </row>
    <row r="20" spans="1:7" s="28" customFormat="1" ht="16.5" thickBot="1" x14ac:dyDescent="0.25">
      <c r="A20" s="31"/>
      <c r="B20" s="30"/>
      <c r="C20" s="57" t="s">
        <v>29</v>
      </c>
      <c r="D20" s="58">
        <v>1</v>
      </c>
      <c r="E20" s="58" t="s">
        <v>13</v>
      </c>
      <c r="F20" s="61"/>
      <c r="G20" s="60">
        <f t="shared" si="0"/>
        <v>0</v>
      </c>
    </row>
    <row r="21" spans="1:7" s="28" customFormat="1" ht="30" customHeight="1" thickBot="1" x14ac:dyDescent="0.25">
      <c r="A21" s="26"/>
      <c r="B21" s="30"/>
      <c r="C21" s="57" t="s">
        <v>30</v>
      </c>
      <c r="D21" s="58">
        <v>1</v>
      </c>
      <c r="E21" s="58" t="s">
        <v>13</v>
      </c>
      <c r="F21" s="61"/>
      <c r="G21" s="60">
        <f t="shared" si="0"/>
        <v>0</v>
      </c>
    </row>
    <row r="22" spans="1:7" s="28" customFormat="1" ht="15.75" x14ac:dyDescent="0.2">
      <c r="A22" s="54"/>
      <c r="B22" s="30"/>
      <c r="C22" s="57"/>
      <c r="D22" s="58"/>
      <c r="E22" s="58"/>
      <c r="F22" s="61"/>
      <c r="G22" s="60"/>
    </row>
    <row r="23" spans="1:7" s="28" customFormat="1" ht="15" customHeight="1" thickBot="1" x14ac:dyDescent="0.25">
      <c r="A23" s="29"/>
      <c r="B23" s="31"/>
      <c r="C23" s="32" t="s">
        <v>20</v>
      </c>
      <c r="D23" s="96"/>
      <c r="E23" s="97"/>
      <c r="F23" s="98"/>
      <c r="G23" s="33">
        <f>SUM(G18:G22)</f>
        <v>0</v>
      </c>
    </row>
    <row r="24" spans="1:7" s="28" customFormat="1" ht="15" customHeight="1" thickBot="1" x14ac:dyDescent="0.25">
      <c r="A24" s="29"/>
      <c r="B24" s="27"/>
      <c r="C24" s="56" t="s">
        <v>31</v>
      </c>
      <c r="D24" s="56"/>
      <c r="E24" s="56"/>
      <c r="F24" s="56"/>
      <c r="G24" s="56"/>
    </row>
    <row r="25" spans="1:7" s="28" customFormat="1" ht="15" customHeight="1" x14ac:dyDescent="0.2">
      <c r="A25" s="55"/>
      <c r="B25" s="30"/>
      <c r="C25" s="57"/>
      <c r="D25" s="58"/>
      <c r="E25" s="58"/>
      <c r="F25" s="61"/>
      <c r="G25" s="60"/>
    </row>
    <row r="26" spans="1:7" s="28" customFormat="1" ht="15" customHeight="1" x14ac:dyDescent="0.2">
      <c r="A26" s="55"/>
      <c r="B26" s="30"/>
      <c r="C26" s="57" t="s">
        <v>32</v>
      </c>
      <c r="D26" s="58">
        <v>1</v>
      </c>
      <c r="E26" s="58" t="s">
        <v>13</v>
      </c>
      <c r="F26" s="61"/>
      <c r="G26" s="60">
        <f t="shared" ref="G26:G33" si="1">F26*D26</f>
        <v>0</v>
      </c>
    </row>
    <row r="27" spans="1:7" s="28" customFormat="1" ht="16.5" thickBot="1" x14ac:dyDescent="0.25">
      <c r="A27" s="31"/>
      <c r="B27" s="30"/>
      <c r="C27" s="57" t="s">
        <v>33</v>
      </c>
      <c r="D27" s="58">
        <v>1</v>
      </c>
      <c r="E27" s="58" t="s">
        <v>13</v>
      </c>
      <c r="F27" s="61"/>
      <c r="G27" s="60">
        <f t="shared" si="1"/>
        <v>0</v>
      </c>
    </row>
    <row r="28" spans="1:7" s="28" customFormat="1" ht="15.75" x14ac:dyDescent="0.2">
      <c r="A28" s="54"/>
      <c r="B28" s="30"/>
      <c r="C28" s="62" t="s">
        <v>34</v>
      </c>
      <c r="D28" s="58">
        <v>2</v>
      </c>
      <c r="E28" s="58" t="s">
        <v>23</v>
      </c>
      <c r="F28" s="61"/>
      <c r="G28" s="60">
        <f t="shared" si="1"/>
        <v>0</v>
      </c>
    </row>
    <row r="29" spans="1:7" s="28" customFormat="1" ht="30" customHeight="1" x14ac:dyDescent="0.2">
      <c r="A29" s="29"/>
      <c r="B29" s="30"/>
      <c r="C29" s="57" t="s">
        <v>35</v>
      </c>
      <c r="D29" s="58">
        <v>1</v>
      </c>
      <c r="E29" s="58" t="s">
        <v>23</v>
      </c>
      <c r="F29" s="61"/>
      <c r="G29" s="60">
        <f t="shared" si="1"/>
        <v>0</v>
      </c>
    </row>
    <row r="30" spans="1:7" s="28" customFormat="1" ht="27.6" customHeight="1" x14ac:dyDescent="0.2">
      <c r="A30" s="29"/>
      <c r="B30" s="30"/>
      <c r="C30" s="62" t="s">
        <v>36</v>
      </c>
      <c r="D30" s="69">
        <v>17</v>
      </c>
      <c r="E30" s="63" t="s">
        <v>23</v>
      </c>
      <c r="F30" s="61"/>
      <c r="G30" s="60">
        <f t="shared" si="1"/>
        <v>0</v>
      </c>
    </row>
    <row r="31" spans="1:7" s="28" customFormat="1" ht="15" customHeight="1" x14ac:dyDescent="0.2">
      <c r="A31" s="29"/>
      <c r="B31" s="30"/>
      <c r="C31" s="62" t="s">
        <v>37</v>
      </c>
      <c r="D31" s="58">
        <v>1</v>
      </c>
      <c r="E31" s="63" t="s">
        <v>23</v>
      </c>
      <c r="F31" s="61"/>
      <c r="G31" s="60">
        <f t="shared" si="1"/>
        <v>0</v>
      </c>
    </row>
    <row r="32" spans="1:7" s="28" customFormat="1" ht="15" customHeight="1" x14ac:dyDescent="0.2">
      <c r="A32" s="55"/>
      <c r="B32" s="30"/>
      <c r="C32" s="62" t="s">
        <v>38</v>
      </c>
      <c r="D32" s="58">
        <v>1</v>
      </c>
      <c r="E32" s="63" t="s">
        <v>23</v>
      </c>
      <c r="F32" s="61"/>
      <c r="G32" s="60">
        <f t="shared" si="1"/>
        <v>0</v>
      </c>
    </row>
    <row r="33" spans="1:7" s="28" customFormat="1" ht="15" customHeight="1" x14ac:dyDescent="0.2">
      <c r="A33" s="55"/>
      <c r="B33" s="30"/>
      <c r="C33" s="62" t="s">
        <v>39</v>
      </c>
      <c r="D33" s="58">
        <v>1</v>
      </c>
      <c r="E33" s="63" t="s">
        <v>23</v>
      </c>
      <c r="F33" s="61"/>
      <c r="G33" s="60">
        <f t="shared" si="1"/>
        <v>0</v>
      </c>
    </row>
    <row r="34" spans="1:7" s="28" customFormat="1" ht="16.5" thickBot="1" x14ac:dyDescent="0.25">
      <c r="A34" s="31"/>
      <c r="B34" s="30"/>
      <c r="C34" s="57"/>
      <c r="D34" s="58"/>
      <c r="E34" s="58"/>
      <c r="F34" s="61"/>
      <c r="G34" s="60"/>
    </row>
    <row r="35" spans="1:7" s="28" customFormat="1" ht="15" customHeight="1" thickBot="1" x14ac:dyDescent="0.25">
      <c r="A35" s="26"/>
      <c r="B35" s="30"/>
      <c r="C35" s="64" t="s">
        <v>40</v>
      </c>
      <c r="D35" s="58"/>
      <c r="E35" s="58"/>
      <c r="F35" s="61"/>
      <c r="G35" s="60"/>
    </row>
    <row r="36" spans="1:7" s="28" customFormat="1" ht="15.75" x14ac:dyDescent="0.2">
      <c r="A36" s="54"/>
      <c r="B36" s="30"/>
      <c r="C36" s="57" t="s">
        <v>41</v>
      </c>
      <c r="D36" s="58">
        <v>34</v>
      </c>
      <c r="E36" s="58" t="s">
        <v>14</v>
      </c>
      <c r="F36" s="61"/>
      <c r="G36" s="60">
        <f>F36*D36</f>
        <v>0</v>
      </c>
    </row>
    <row r="37" spans="1:7" s="28" customFormat="1" ht="15" customHeight="1" x14ac:dyDescent="0.2">
      <c r="A37" s="29"/>
      <c r="B37" s="30"/>
      <c r="C37" s="57" t="s">
        <v>42</v>
      </c>
      <c r="D37" s="58">
        <v>2000</v>
      </c>
      <c r="E37" s="58" t="s">
        <v>15</v>
      </c>
      <c r="F37" s="61"/>
      <c r="G37" s="60">
        <f>F37*D37</f>
        <v>0</v>
      </c>
    </row>
    <row r="38" spans="1:7" s="28" customFormat="1" ht="15" customHeight="1" x14ac:dyDescent="0.2">
      <c r="A38" s="34"/>
      <c r="B38" s="30"/>
      <c r="C38" s="57" t="s">
        <v>43</v>
      </c>
      <c r="D38" s="58">
        <v>150</v>
      </c>
      <c r="E38" s="58" t="s">
        <v>15</v>
      </c>
      <c r="F38" s="61"/>
      <c r="G38" s="60">
        <f t="shared" ref="G38:G41" si="2">F38*D38</f>
        <v>0</v>
      </c>
    </row>
    <row r="39" spans="1:7" s="28" customFormat="1" ht="15" customHeight="1" x14ac:dyDescent="0.2">
      <c r="A39" s="34"/>
      <c r="B39" s="30"/>
      <c r="C39" s="57" t="s">
        <v>44</v>
      </c>
      <c r="D39" s="58">
        <v>1</v>
      </c>
      <c r="E39" s="58" t="s">
        <v>13</v>
      </c>
      <c r="F39" s="61"/>
      <c r="G39" s="60">
        <f t="shared" si="2"/>
        <v>0</v>
      </c>
    </row>
    <row r="40" spans="1:7" s="28" customFormat="1" ht="16.5" thickBot="1" x14ac:dyDescent="0.25">
      <c r="A40" s="31"/>
      <c r="B40" s="30"/>
      <c r="C40" s="57" t="s">
        <v>45</v>
      </c>
      <c r="D40" s="58">
        <v>1</v>
      </c>
      <c r="E40" s="58" t="s">
        <v>13</v>
      </c>
      <c r="F40" s="61"/>
      <c r="G40" s="60">
        <f t="shared" si="2"/>
        <v>0</v>
      </c>
    </row>
    <row r="41" spans="1:7" s="28" customFormat="1" ht="15.75" x14ac:dyDescent="0.2">
      <c r="A41" s="54"/>
      <c r="B41" s="30"/>
      <c r="C41" s="57" t="s">
        <v>46</v>
      </c>
      <c r="D41" s="58">
        <v>1</v>
      </c>
      <c r="E41" s="58" t="s">
        <v>13</v>
      </c>
      <c r="F41" s="61"/>
      <c r="G41" s="60">
        <f t="shared" si="2"/>
        <v>0</v>
      </c>
    </row>
    <row r="42" spans="1:7" s="28" customFormat="1" ht="15" customHeight="1" x14ac:dyDescent="0.2">
      <c r="A42" s="29"/>
      <c r="B42" s="30"/>
      <c r="C42" s="57"/>
      <c r="D42" s="58"/>
      <c r="E42" s="58"/>
      <c r="F42" s="59"/>
      <c r="G42" s="60"/>
    </row>
    <row r="43" spans="1:7" s="28" customFormat="1" ht="30" customHeight="1" thickBot="1" x14ac:dyDescent="0.25">
      <c r="A43" s="29"/>
      <c r="B43" s="31"/>
      <c r="C43" s="32" t="s">
        <v>47</v>
      </c>
      <c r="D43" s="96"/>
      <c r="E43" s="97"/>
      <c r="F43" s="98"/>
      <c r="G43" s="33">
        <f>SUM(G26:G41)</f>
        <v>0</v>
      </c>
    </row>
    <row r="44" spans="1:7" s="28" customFormat="1" ht="15" customHeight="1" thickBot="1" x14ac:dyDescent="0.25">
      <c r="A44" s="29"/>
      <c r="B44" s="30"/>
      <c r="C44" s="65"/>
      <c r="D44" s="66"/>
      <c r="E44" s="66"/>
      <c r="F44" s="67"/>
      <c r="G44" s="68"/>
    </row>
    <row r="45" spans="1:7" s="1" customFormat="1" x14ac:dyDescent="0.2">
      <c r="B45" s="102"/>
      <c r="C45" s="103"/>
      <c r="D45" s="103"/>
      <c r="E45" s="103"/>
      <c r="F45" s="103"/>
      <c r="G45" s="104"/>
    </row>
    <row r="46" spans="1:7" s="28" customFormat="1" ht="15" x14ac:dyDescent="0.2">
      <c r="B46" s="105"/>
      <c r="C46" s="106"/>
      <c r="D46" s="106"/>
      <c r="E46" s="106"/>
      <c r="F46" s="106"/>
      <c r="G46" s="107"/>
    </row>
    <row r="47" spans="1:7" s="28" customFormat="1" ht="15" x14ac:dyDescent="0.2">
      <c r="B47" s="105"/>
      <c r="C47" s="106"/>
      <c r="D47" s="106"/>
      <c r="E47" s="106"/>
      <c r="F47" s="106"/>
      <c r="G47" s="107"/>
    </row>
    <row r="48" spans="1:7" s="28" customFormat="1" ht="3" customHeight="1" thickBot="1" x14ac:dyDescent="0.25">
      <c r="B48" s="108"/>
      <c r="C48" s="109"/>
      <c r="D48" s="109"/>
      <c r="E48" s="109"/>
      <c r="F48" s="109"/>
      <c r="G48" s="110"/>
    </row>
    <row r="49" spans="1:7" s="28" customFormat="1" ht="23.25" customHeight="1" thickBot="1" x14ac:dyDescent="0.25">
      <c r="B49" s="35"/>
      <c r="C49" s="99" t="s">
        <v>16</v>
      </c>
      <c r="D49" s="100"/>
      <c r="E49" s="100"/>
      <c r="F49" s="101"/>
      <c r="G49" s="36">
        <f>G43+G23</f>
        <v>0</v>
      </c>
    </row>
    <row r="50" spans="1:7" s="28" customFormat="1" ht="23.25" customHeight="1" thickBot="1" x14ac:dyDescent="0.25">
      <c r="B50" s="35"/>
      <c r="C50" s="99" t="s">
        <v>21</v>
      </c>
      <c r="D50" s="100"/>
      <c r="E50" s="100"/>
      <c r="F50" s="101"/>
      <c r="G50" s="36">
        <f>G49*0.2</f>
        <v>0</v>
      </c>
    </row>
    <row r="51" spans="1:7" s="28" customFormat="1" ht="23.25" customHeight="1" thickBot="1" x14ac:dyDescent="0.25">
      <c r="B51" s="35"/>
      <c r="C51" s="99" t="s">
        <v>17</v>
      </c>
      <c r="D51" s="100"/>
      <c r="E51" s="100"/>
      <c r="F51" s="101"/>
      <c r="G51" s="36">
        <f>G50+G49</f>
        <v>0</v>
      </c>
    </row>
    <row r="52" spans="1:7" s="28" customFormat="1" ht="27.75" customHeight="1" x14ac:dyDescent="0.2">
      <c r="B52" s="37"/>
      <c r="C52" s="38"/>
      <c r="D52" s="39"/>
      <c r="E52" s="40"/>
      <c r="F52" s="4"/>
      <c r="G52" s="41"/>
    </row>
    <row r="53" spans="1:7" s="28" customFormat="1" ht="35.25" customHeight="1" x14ac:dyDescent="0.2">
      <c r="B53" s="42"/>
      <c r="C53" s="43"/>
      <c r="D53" s="44"/>
      <c r="E53" s="45"/>
      <c r="F53" s="4"/>
      <c r="G53" s="41"/>
    </row>
    <row r="54" spans="1:7" ht="20.100000000000001" customHeight="1" x14ac:dyDescent="0.2">
      <c r="B54" s="47"/>
      <c r="C54" s="4"/>
      <c r="D54" s="4"/>
      <c r="E54" s="4"/>
      <c r="F54" s="4"/>
      <c r="G54" s="46"/>
    </row>
    <row r="55" spans="1:7" ht="20.100000000000001" customHeight="1" x14ac:dyDescent="0.2">
      <c r="B55" s="47"/>
      <c r="C55" s="48" t="s">
        <v>18</v>
      </c>
      <c r="D55" s="95" t="s">
        <v>22</v>
      </c>
      <c r="E55" s="95"/>
      <c r="F55" s="95"/>
      <c r="G55" s="49"/>
    </row>
    <row r="56" spans="1:7" ht="20.100000000000001" customHeight="1" x14ac:dyDescent="0.2">
      <c r="B56" s="47"/>
      <c r="C56" s="4"/>
      <c r="D56" s="50"/>
      <c r="E56" s="50"/>
      <c r="F56" s="4"/>
      <c r="G56" s="46"/>
    </row>
    <row r="57" spans="1:7" ht="20.100000000000001" customHeight="1" x14ac:dyDescent="0.2">
      <c r="B57" s="47"/>
      <c r="C57" s="4"/>
      <c r="D57" s="50"/>
      <c r="E57" s="50"/>
      <c r="F57" s="4"/>
      <c r="G57" s="46"/>
    </row>
    <row r="58" spans="1:7" s="4" customFormat="1" ht="20.100000000000001" customHeight="1" x14ac:dyDescent="0.2">
      <c r="A58"/>
      <c r="B58" s="47"/>
      <c r="D58" s="50"/>
      <c r="E58" s="50"/>
      <c r="G58" s="46"/>
    </row>
    <row r="59" spans="1:7" s="4" customFormat="1" x14ac:dyDescent="0.2">
      <c r="A59"/>
      <c r="B59" s="47"/>
      <c r="D59" s="50"/>
      <c r="E59" s="50"/>
      <c r="G59" s="46"/>
    </row>
    <row r="60" spans="1:7" s="4" customFormat="1" x14ac:dyDescent="0.2">
      <c r="A60"/>
      <c r="B60" s="47"/>
      <c r="D60" s="50"/>
      <c r="E60" s="50"/>
      <c r="G60" s="46"/>
    </row>
    <row r="61" spans="1:7" s="4" customFormat="1" ht="13.5" thickBot="1" x14ac:dyDescent="0.25">
      <c r="A61"/>
      <c r="B61" s="51"/>
      <c r="C61" s="11"/>
      <c r="D61" s="52"/>
      <c r="E61" s="52"/>
      <c r="F61" s="11"/>
      <c r="G61" s="53"/>
    </row>
  </sheetData>
  <mergeCells count="14">
    <mergeCell ref="D55:F55"/>
    <mergeCell ref="D23:F23"/>
    <mergeCell ref="D43:F43"/>
    <mergeCell ref="C49:F49"/>
    <mergeCell ref="C50:F50"/>
    <mergeCell ref="C51:F51"/>
    <mergeCell ref="B45:G48"/>
    <mergeCell ref="D9:G12"/>
    <mergeCell ref="B1:B2"/>
    <mergeCell ref="C1:F2"/>
    <mergeCell ref="B4:G4"/>
    <mergeCell ref="B6:G6"/>
    <mergeCell ref="B7:G7"/>
    <mergeCell ref="B8:G8"/>
  </mergeCells>
  <printOptions horizontalCentered="1"/>
  <pageMargins left="0.39370078740157483" right="0.39370078740157483" top="0.39370078740157483" bottom="0.39370078740157483" header="0.39370078740157483" footer="0.39370078740157483"/>
  <pageSetup paperSize="9" scale="64" fitToHeight="5" orientation="portrait" r:id="rId1"/>
  <headerFooter alignWithMargins="0">
    <oddFooter>&amp;RPage &amp;P de &amp;N</oddFooter>
  </headerFooter>
  <rowBreaks count="1" manualBreakCount="1">
    <brk id="34" min="1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Offre - EDM (2)</vt:lpstr>
      <vt:lpstr>'Offre - EDM (2)'!Impression_des_titres</vt:lpstr>
      <vt:lpstr>'Offre - EDM (2)'!Zone_d_impression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 Oumar</dc:creator>
  <cp:lastModifiedBy>intend</cp:lastModifiedBy>
  <cp:lastPrinted>2018-04-06T15:16:50Z</cp:lastPrinted>
  <dcterms:created xsi:type="dcterms:W3CDTF">2017-04-06T23:00:13Z</dcterms:created>
  <dcterms:modified xsi:type="dcterms:W3CDTF">2019-03-11T13:05:36Z</dcterms:modified>
</cp:coreProperties>
</file>