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CHNOMAN\Data_NP\Dossiers\RRA\vdi-2014\la versoie\PABX\DCE\"/>
    </mc:Choice>
  </mc:AlternateContent>
  <xr:revisionPtr revIDLastSave="0" documentId="13_ncr:1_{B31EF3BA-2428-4202-A2F1-B94F81BCE39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_FilterDatabase" localSheetId="0" hidden="1">Feuil1!$A$1:$H$69</definedName>
    <definedName name="_xlnm.Print_Area" localSheetId="0">Feuil1!$A$1:$H$77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5" i="1" l="1"/>
  <c r="F76" i="1" l="1"/>
  <c r="F74" i="1"/>
  <c r="F73" i="1"/>
  <c r="F72" i="1"/>
  <c r="F77" i="1"/>
</calcChain>
</file>

<file path=xl/sharedStrings.xml><?xml version="1.0" encoding="utf-8"?>
<sst xmlns="http://schemas.openxmlformats.org/spreadsheetml/2006/main" count="293" uniqueCount="125">
  <si>
    <t>Personne</t>
  </si>
  <si>
    <t>N° téléphone</t>
  </si>
  <si>
    <t>SDA</t>
  </si>
  <si>
    <t>Raccourci</t>
  </si>
  <si>
    <t>Local technique</t>
  </si>
  <si>
    <t>Mme ROYER</t>
  </si>
  <si>
    <t>Standard</t>
  </si>
  <si>
    <t>IP/Numérique</t>
  </si>
  <si>
    <t>SDA ou LD</t>
  </si>
  <si>
    <t>Fax Secrétariat</t>
  </si>
  <si>
    <t>LD</t>
  </si>
  <si>
    <t>Proviseur</t>
  </si>
  <si>
    <t>Mme BASSO</t>
  </si>
  <si>
    <t>Proviseur Adjoint</t>
  </si>
  <si>
    <t>Secrétariat de direction</t>
  </si>
  <si>
    <t>Mme JEAN D'HEUR</t>
  </si>
  <si>
    <t>Secrétariat de personnels</t>
  </si>
  <si>
    <t>Mme GROS</t>
  </si>
  <si>
    <t>Secrétariat des élèves</t>
  </si>
  <si>
    <t>Mme CAZE</t>
  </si>
  <si>
    <t>CPE Secondes</t>
  </si>
  <si>
    <t>CPE premières</t>
  </si>
  <si>
    <t>Mme COLLOUD</t>
  </si>
  <si>
    <t>Service</t>
  </si>
  <si>
    <t>Bureau CPE internat</t>
  </si>
  <si>
    <t>CDI</t>
  </si>
  <si>
    <t>Gestionnaire Agent-comptable</t>
  </si>
  <si>
    <t>M.TRILLAT</t>
  </si>
  <si>
    <t>Gestion materielle du lycée</t>
  </si>
  <si>
    <t>Mme Roumier</t>
  </si>
  <si>
    <t>Gestion des Personnels TOS</t>
  </si>
  <si>
    <t>Mme TOCCANIER</t>
  </si>
  <si>
    <t>Secretariat Arc en SELF</t>
  </si>
  <si>
    <t>Adjoint agent comptable</t>
  </si>
  <si>
    <t>Mme GUILLOT</t>
  </si>
  <si>
    <t>Mme GAVARD</t>
  </si>
  <si>
    <t>Mme MARNAS</t>
  </si>
  <si>
    <t>Mme MANCARI</t>
  </si>
  <si>
    <t>Infirmière</t>
  </si>
  <si>
    <t>Asssitante Sociale</t>
  </si>
  <si>
    <t>Mme GINISTY</t>
  </si>
  <si>
    <t>Lingerie</t>
  </si>
  <si>
    <t>Mme LEFEVRE</t>
  </si>
  <si>
    <t>Cuisine Magasin</t>
  </si>
  <si>
    <t>M. MIRGALET - M.JEANTET</t>
  </si>
  <si>
    <t xml:space="preserve">Bureau Education restaurant </t>
  </si>
  <si>
    <t>Magasin produits d'entretien</t>
  </si>
  <si>
    <t xml:space="preserve">M. GROROD </t>
  </si>
  <si>
    <t>Tel/ Fax BTS</t>
  </si>
  <si>
    <t>BTS Salle des professeurs</t>
  </si>
  <si>
    <t>Laboratoire histoire géographie</t>
  </si>
  <si>
    <t>Salle Jean Lurçat</t>
  </si>
  <si>
    <t>Salle des professeurs</t>
  </si>
  <si>
    <t>Salle des langues (306)</t>
  </si>
  <si>
    <t>Laboratoirtes Sciences physiques</t>
  </si>
  <si>
    <t>Laboratoire SVT</t>
  </si>
  <si>
    <t>Salle STT (216)</t>
  </si>
  <si>
    <t>Niveau A1 Morzine</t>
  </si>
  <si>
    <t>Niveau A2 Chatel</t>
  </si>
  <si>
    <t>Niveau A3 Bernex</t>
  </si>
  <si>
    <t>Internat infirmerie</t>
  </si>
  <si>
    <t>Internat foyer</t>
  </si>
  <si>
    <t>Niveau B1 Les GETS</t>
  </si>
  <si>
    <t>Niveau B3 Avoriaz</t>
  </si>
  <si>
    <t>Niveau B2 Abondance</t>
  </si>
  <si>
    <t>local informatique (126)</t>
  </si>
  <si>
    <t>Monte charge cuisine</t>
  </si>
  <si>
    <t>Loge secours</t>
  </si>
  <si>
    <t>Ascenseur Atrium</t>
  </si>
  <si>
    <t>Logement</t>
  </si>
  <si>
    <t>Mme Basso</t>
  </si>
  <si>
    <t>M.MIRGALET</t>
  </si>
  <si>
    <t>M.JEANTET</t>
  </si>
  <si>
    <t>M.WOSTRY</t>
  </si>
  <si>
    <t>Type de poste (futur)</t>
  </si>
  <si>
    <t>LTS015-admin</t>
  </si>
  <si>
    <t>LTSB2-RDC</t>
  </si>
  <si>
    <t>LTP</t>
  </si>
  <si>
    <t>LTS B2 RDC</t>
  </si>
  <si>
    <t>autre analogique</t>
  </si>
  <si>
    <t>LTS015-admin RDC</t>
  </si>
  <si>
    <t>LTS015-admin RDC ?</t>
  </si>
  <si>
    <t>LTS A2-1er</t>
  </si>
  <si>
    <t>Plus utilisée ?</t>
  </si>
  <si>
    <t xml:space="preserve">Ascenseur Internat </t>
  </si>
  <si>
    <t>Bureau des PSY EN</t>
  </si>
  <si>
    <t>M.FRISON</t>
  </si>
  <si>
    <t>Mme PERRIERE-COLLOUD</t>
  </si>
  <si>
    <t>Mme CONSTANT</t>
  </si>
  <si>
    <t>CPE Terminales-NDRC1 et NDRC2</t>
  </si>
  <si>
    <t>M DEBAIN</t>
  </si>
  <si>
    <t>Bureau des AED salle 108</t>
  </si>
  <si>
    <t>Bureau des AED Atrium</t>
  </si>
  <si>
    <t>Mme CHAUVEL-DENIS</t>
  </si>
  <si>
    <t>Comptablilité des établissements Rattachés</t>
  </si>
  <si>
    <t>Mme LACHENAL</t>
  </si>
  <si>
    <t>Ascenseur logements</t>
  </si>
  <si>
    <t>à migrer sur SDA dans le futur</t>
  </si>
  <si>
    <t>Salle polyvalente et secrétariat bac</t>
  </si>
  <si>
    <t>Secrétariat d'intendance</t>
  </si>
  <si>
    <t>Mme AKICHOUCH</t>
  </si>
  <si>
    <t>Serveur administratif (015)</t>
  </si>
  <si>
    <t>Proviseur Adjointe</t>
  </si>
  <si>
    <t>Secrétariat intendance</t>
  </si>
  <si>
    <t>Mme ROUMIER</t>
  </si>
  <si>
    <t>Répondeur</t>
  </si>
  <si>
    <t>LTS A1-1er Internat</t>
  </si>
  <si>
    <t xml:space="preserve">LTS015-admin RDC </t>
  </si>
  <si>
    <t>LTP ?</t>
  </si>
  <si>
    <t>commentaires</t>
  </si>
  <si>
    <t xml:space="preserve">Mme NEVIERE </t>
  </si>
  <si>
    <t>Mme ZIO</t>
  </si>
  <si>
    <t>Mme GIRARD</t>
  </si>
  <si>
    <t>NOM MODIFIE</t>
  </si>
  <si>
    <t>IP/Numérique-PO</t>
  </si>
  <si>
    <t>analogique-type1</t>
  </si>
  <si>
    <t>analogique-type2</t>
  </si>
  <si>
    <t>analogique-type3</t>
  </si>
  <si>
    <t>Postes analogique-type1 (avec ecran)</t>
  </si>
  <si>
    <t>Postes analogique-type2 (sans ecran)</t>
  </si>
  <si>
    <t>Postes analogique-type3 (Sans-fil)</t>
  </si>
  <si>
    <t>Poste standard</t>
  </si>
  <si>
    <t>Postes numeriques</t>
  </si>
  <si>
    <t>à identifier mais pas à rebrasser de suite</t>
  </si>
  <si>
    <t>Autre analogique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</si>
</sst>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7"/>
  <sheetViews>
    <sheetView tabSelected="1" zoomScale="55" zoomScaleNormal="55" workbookViewId="0">
      <selection activeCell="M21" sqref="M21"/>
    </sheetView>
  </sheetViews>
  <sheetFormatPr baseColWidth="10" defaultRowHeight="14.4" x14ac:dyDescent="0.3"/>
  <cols>
    <col min="1" max="1" width="42.33203125" style="1" bestFit="1" customWidth="1"/>
    <col min="2" max="2" width="29.109375" style="1" bestFit="1" customWidth="1"/>
    <col min="3" max="3" width="19.5546875" style="1" customWidth="1"/>
    <col min="4" max="4" width="14.44140625" style="1" bestFit="1" customWidth="1"/>
    <col min="5" max="5" width="22.44140625" style="1" customWidth="1"/>
    <col min="6" max="6" width="28.33203125" style="1" customWidth="1"/>
    <col min="7" max="7" width="23.44140625" style="1" customWidth="1"/>
    <col min="8" max="8" width="38.44140625" bestFit="1" customWidth="1"/>
  </cols>
  <sheetData>
    <row r="1" spans="1:8" ht="27.75" customHeight="1" x14ac:dyDescent="0.3">
      <c r="A1" s="7" t="s">
        <v>23</v>
      </c>
      <c r="B1" s="7" t="s">
        <v>0</v>
      </c>
      <c r="C1" s="7" t="s">
        <v>1</v>
      </c>
      <c r="D1" s="7" t="s">
        <v>8</v>
      </c>
      <c r="E1" s="7" t="s">
        <v>3</v>
      </c>
      <c r="F1" s="17" t="s">
        <v>74</v>
      </c>
      <c r="G1" s="7" t="s">
        <v>4</v>
      </c>
      <c r="H1" s="7" t="s">
        <v>109</v>
      </c>
    </row>
    <row r="2" spans="1:8" x14ac:dyDescent="0.3">
      <c r="A2" s="5" t="s">
        <v>9</v>
      </c>
      <c r="B2" s="5"/>
      <c r="C2" s="6">
        <v>450713130</v>
      </c>
      <c r="D2" s="5" t="s">
        <v>10</v>
      </c>
      <c r="E2" s="5"/>
      <c r="F2" s="5" t="s">
        <v>79</v>
      </c>
      <c r="G2" s="5"/>
      <c r="H2" s="14" t="s">
        <v>97</v>
      </c>
    </row>
    <row r="3" spans="1:8" x14ac:dyDescent="0.3">
      <c r="A3" s="5" t="s">
        <v>49</v>
      </c>
      <c r="B3" s="5"/>
      <c r="C3" s="6">
        <v>450268944</v>
      </c>
      <c r="D3" s="5" t="s">
        <v>10</v>
      </c>
      <c r="E3" s="5"/>
      <c r="F3" s="5" t="s">
        <v>116</v>
      </c>
      <c r="G3" s="5"/>
      <c r="H3" s="14" t="s">
        <v>97</v>
      </c>
    </row>
    <row r="4" spans="1:8" x14ac:dyDescent="0.3">
      <c r="A4" s="9" t="s">
        <v>83</v>
      </c>
      <c r="B4" s="9" t="s">
        <v>83</v>
      </c>
      <c r="C4" s="10">
        <v>450718761</v>
      </c>
      <c r="D4" s="5" t="s">
        <v>10</v>
      </c>
      <c r="E4" s="5"/>
      <c r="F4" s="5"/>
      <c r="G4" s="5"/>
      <c r="H4" s="15" t="s">
        <v>123</v>
      </c>
    </row>
    <row r="5" spans="1:8" x14ac:dyDescent="0.3">
      <c r="A5" s="9" t="s">
        <v>83</v>
      </c>
      <c r="B5" s="9" t="s">
        <v>83</v>
      </c>
      <c r="C5" s="10">
        <v>450817796</v>
      </c>
      <c r="D5" s="5" t="s">
        <v>10</v>
      </c>
      <c r="E5" s="5"/>
      <c r="F5" s="5"/>
      <c r="G5" s="5"/>
      <c r="H5" s="15" t="s">
        <v>123</v>
      </c>
    </row>
    <row r="6" spans="1:8" x14ac:dyDescent="0.3">
      <c r="A6" s="5" t="s">
        <v>67</v>
      </c>
      <c r="B6" s="5"/>
      <c r="C6" s="6">
        <v>450814677</v>
      </c>
      <c r="D6" s="5" t="s">
        <v>10</v>
      </c>
      <c r="E6" s="5"/>
      <c r="F6" s="5" t="s">
        <v>115</v>
      </c>
      <c r="G6" s="5"/>
      <c r="H6" s="15"/>
    </row>
    <row r="7" spans="1:8" x14ac:dyDescent="0.3">
      <c r="A7" s="5" t="s">
        <v>66</v>
      </c>
      <c r="B7" s="5"/>
      <c r="C7" s="6">
        <v>450819367</v>
      </c>
      <c r="D7" s="5" t="s">
        <v>10</v>
      </c>
      <c r="E7" s="5"/>
      <c r="F7" s="5" t="s">
        <v>79</v>
      </c>
      <c r="G7" s="5"/>
      <c r="H7" s="14"/>
    </row>
    <row r="8" spans="1:8" x14ac:dyDescent="0.3">
      <c r="A8" s="5" t="s">
        <v>84</v>
      </c>
      <c r="B8" s="5"/>
      <c r="C8" s="6">
        <v>450819367</v>
      </c>
      <c r="D8" s="5" t="s">
        <v>10</v>
      </c>
      <c r="E8" s="5"/>
      <c r="F8" s="5" t="s">
        <v>79</v>
      </c>
      <c r="G8" s="5"/>
      <c r="H8" s="14" t="s">
        <v>97</v>
      </c>
    </row>
    <row r="9" spans="1:8" x14ac:dyDescent="0.3">
      <c r="A9" s="5" t="s">
        <v>68</v>
      </c>
      <c r="B9" s="5"/>
      <c r="C9" s="6">
        <v>450819367</v>
      </c>
      <c r="D9" s="5" t="s">
        <v>10</v>
      </c>
      <c r="E9" s="5"/>
      <c r="F9" s="5" t="s">
        <v>79</v>
      </c>
      <c r="G9" s="5"/>
      <c r="H9" s="14" t="s">
        <v>97</v>
      </c>
    </row>
    <row r="10" spans="1:8" x14ac:dyDescent="0.3">
      <c r="A10" s="5" t="s">
        <v>96</v>
      </c>
      <c r="B10" s="5"/>
      <c r="C10" s="6">
        <v>450173593</v>
      </c>
      <c r="D10" s="5" t="s">
        <v>10</v>
      </c>
      <c r="E10" s="5"/>
      <c r="F10" s="5" t="s">
        <v>79</v>
      </c>
      <c r="G10" s="5"/>
      <c r="H10" s="14" t="s">
        <v>97</v>
      </c>
    </row>
    <row r="11" spans="1:8" x14ac:dyDescent="0.3">
      <c r="A11" s="3" t="s">
        <v>6</v>
      </c>
      <c r="B11" s="3" t="s">
        <v>5</v>
      </c>
      <c r="C11" s="4">
        <v>450711108</v>
      </c>
      <c r="D11" s="3" t="s">
        <v>2</v>
      </c>
      <c r="E11" s="3">
        <v>9</v>
      </c>
      <c r="F11" s="3" t="s">
        <v>114</v>
      </c>
      <c r="G11" s="3" t="s">
        <v>80</v>
      </c>
      <c r="H11" s="14" t="s">
        <v>97</v>
      </c>
    </row>
    <row r="12" spans="1:8" x14ac:dyDescent="0.3">
      <c r="A12" s="3" t="s">
        <v>11</v>
      </c>
      <c r="B12" s="3" t="s">
        <v>12</v>
      </c>
      <c r="C12" s="4">
        <v>450711149</v>
      </c>
      <c r="D12" s="3" t="s">
        <v>2</v>
      </c>
      <c r="E12" s="3">
        <v>200</v>
      </c>
      <c r="F12" s="3" t="s">
        <v>7</v>
      </c>
      <c r="G12" s="3" t="s">
        <v>80</v>
      </c>
      <c r="H12" s="14"/>
    </row>
    <row r="13" spans="1:8" x14ac:dyDescent="0.3">
      <c r="A13" s="3" t="s">
        <v>14</v>
      </c>
      <c r="B13" s="3" t="s">
        <v>15</v>
      </c>
      <c r="C13" s="4">
        <v>450711533</v>
      </c>
      <c r="D13" s="3" t="s">
        <v>2</v>
      </c>
      <c r="E13" s="3">
        <v>201</v>
      </c>
      <c r="F13" s="3" t="s">
        <v>7</v>
      </c>
      <c r="G13" s="3" t="s">
        <v>80</v>
      </c>
      <c r="H13" s="14"/>
    </row>
    <row r="14" spans="1:8" x14ac:dyDescent="0.3">
      <c r="A14" s="3" t="s">
        <v>16</v>
      </c>
      <c r="B14" s="3" t="s">
        <v>17</v>
      </c>
      <c r="C14" s="4">
        <v>450719290</v>
      </c>
      <c r="D14" s="3" t="s">
        <v>2</v>
      </c>
      <c r="E14" s="3">
        <v>202</v>
      </c>
      <c r="F14" s="3" t="s">
        <v>7</v>
      </c>
      <c r="G14" s="3" t="s">
        <v>80</v>
      </c>
      <c r="H14" s="14"/>
    </row>
    <row r="15" spans="1:8" x14ac:dyDescent="0.3">
      <c r="A15" s="3" t="s">
        <v>13</v>
      </c>
      <c r="B15" s="3" t="s">
        <v>86</v>
      </c>
      <c r="C15" s="4">
        <v>450711173</v>
      </c>
      <c r="D15" s="3" t="s">
        <v>2</v>
      </c>
      <c r="E15" s="3">
        <v>203</v>
      </c>
      <c r="F15" s="3" t="s">
        <v>7</v>
      </c>
      <c r="G15" s="3" t="s">
        <v>80</v>
      </c>
      <c r="H15" s="14"/>
    </row>
    <row r="16" spans="1:8" x14ac:dyDescent="0.3">
      <c r="A16" s="3" t="s">
        <v>18</v>
      </c>
      <c r="B16" s="3" t="s">
        <v>19</v>
      </c>
      <c r="C16" s="4">
        <v>450719300</v>
      </c>
      <c r="D16" s="3" t="s">
        <v>2</v>
      </c>
      <c r="E16" s="3">
        <v>204</v>
      </c>
      <c r="F16" s="3" t="s">
        <v>7</v>
      </c>
      <c r="G16" s="3" t="s">
        <v>80</v>
      </c>
      <c r="H16" s="14"/>
    </row>
    <row r="17" spans="1:8" x14ac:dyDescent="0.3">
      <c r="A17" s="8" t="s">
        <v>99</v>
      </c>
      <c r="B17" s="3" t="s">
        <v>100</v>
      </c>
      <c r="C17" s="4">
        <v>450711044</v>
      </c>
      <c r="D17" s="3" t="s">
        <v>2</v>
      </c>
      <c r="E17" s="3">
        <v>210</v>
      </c>
      <c r="F17" s="3" t="s">
        <v>115</v>
      </c>
      <c r="G17" s="3" t="s">
        <v>75</v>
      </c>
      <c r="H17" s="14"/>
    </row>
    <row r="18" spans="1:8" x14ac:dyDescent="0.3">
      <c r="A18" s="3" t="s">
        <v>20</v>
      </c>
      <c r="B18" s="3" t="s">
        <v>22</v>
      </c>
      <c r="C18" s="4">
        <v>450711655</v>
      </c>
      <c r="D18" s="3" t="s">
        <v>2</v>
      </c>
      <c r="E18" s="3">
        <v>211</v>
      </c>
      <c r="F18" s="3" t="s">
        <v>7</v>
      </c>
      <c r="G18" s="3" t="s">
        <v>81</v>
      </c>
      <c r="H18" s="14"/>
    </row>
    <row r="19" spans="1:8" x14ac:dyDescent="0.3">
      <c r="A19" s="3" t="s">
        <v>92</v>
      </c>
      <c r="B19" s="3"/>
      <c r="C19" s="4">
        <v>450719289</v>
      </c>
      <c r="D19" s="3" t="s">
        <v>2</v>
      </c>
      <c r="E19" s="3">
        <v>212</v>
      </c>
      <c r="F19" s="3" t="s">
        <v>7</v>
      </c>
      <c r="G19" s="3" t="s">
        <v>75</v>
      </c>
      <c r="H19" s="14"/>
    </row>
    <row r="20" spans="1:8" x14ac:dyDescent="0.3">
      <c r="A20" s="3" t="s">
        <v>25</v>
      </c>
      <c r="B20" s="3" t="s">
        <v>110</v>
      </c>
      <c r="C20" s="4">
        <v>450711713</v>
      </c>
      <c r="D20" s="3" t="s">
        <v>2</v>
      </c>
      <c r="E20" s="3">
        <v>213</v>
      </c>
      <c r="F20" s="3" t="s">
        <v>117</v>
      </c>
      <c r="G20" s="3" t="s">
        <v>76</v>
      </c>
      <c r="H20" s="14"/>
    </row>
    <row r="21" spans="1:8" x14ac:dyDescent="0.3">
      <c r="A21" s="3" t="s">
        <v>25</v>
      </c>
      <c r="B21" s="3" t="s">
        <v>111</v>
      </c>
      <c r="C21" s="4">
        <v>450711713</v>
      </c>
      <c r="D21" s="3" t="s">
        <v>2</v>
      </c>
      <c r="E21" s="3">
        <v>213</v>
      </c>
      <c r="F21" s="3" t="s">
        <v>117</v>
      </c>
      <c r="G21" s="3" t="s">
        <v>76</v>
      </c>
      <c r="H21" s="14"/>
    </row>
    <row r="22" spans="1:8" x14ac:dyDescent="0.3">
      <c r="A22" s="3" t="s">
        <v>91</v>
      </c>
      <c r="B22" s="3"/>
      <c r="C22" s="4"/>
      <c r="D22" s="3"/>
      <c r="E22" s="3">
        <v>214</v>
      </c>
      <c r="F22" s="3" t="s">
        <v>7</v>
      </c>
      <c r="G22" s="3" t="s">
        <v>75</v>
      </c>
      <c r="H22" s="14"/>
    </row>
    <row r="23" spans="1:8" x14ac:dyDescent="0.3">
      <c r="A23" s="8" t="s">
        <v>85</v>
      </c>
      <c r="B23" s="3"/>
      <c r="C23" s="4">
        <v>450719284</v>
      </c>
      <c r="D23" s="3" t="s">
        <v>2</v>
      </c>
      <c r="E23" s="3">
        <v>219</v>
      </c>
      <c r="F23" s="3" t="s">
        <v>7</v>
      </c>
      <c r="G23" s="3" t="s">
        <v>106</v>
      </c>
      <c r="H23" s="14"/>
    </row>
    <row r="24" spans="1:8" x14ac:dyDescent="0.3">
      <c r="A24" s="3" t="s">
        <v>26</v>
      </c>
      <c r="B24" s="3" t="s">
        <v>27</v>
      </c>
      <c r="C24" s="4">
        <v>450711181</v>
      </c>
      <c r="D24" s="3" t="s">
        <v>2</v>
      </c>
      <c r="E24" s="3">
        <v>220</v>
      </c>
      <c r="F24" s="3" t="s">
        <v>7</v>
      </c>
      <c r="G24" s="3" t="s">
        <v>75</v>
      </c>
      <c r="H24" s="14"/>
    </row>
    <row r="25" spans="1:8" x14ac:dyDescent="0.3">
      <c r="A25" s="3" t="s">
        <v>33</v>
      </c>
      <c r="B25" s="3" t="s">
        <v>34</v>
      </c>
      <c r="C25" s="4">
        <v>450711211</v>
      </c>
      <c r="D25" s="3" t="s">
        <v>2</v>
      </c>
      <c r="E25" s="3">
        <v>221</v>
      </c>
      <c r="F25" s="3" t="s">
        <v>7</v>
      </c>
      <c r="G25" s="3" t="s">
        <v>75</v>
      </c>
      <c r="H25" s="16"/>
    </row>
    <row r="26" spans="1:8" x14ac:dyDescent="0.3">
      <c r="A26" s="3" t="s">
        <v>28</v>
      </c>
      <c r="B26" s="3" t="s">
        <v>29</v>
      </c>
      <c r="C26" s="4">
        <v>450711186</v>
      </c>
      <c r="D26" s="3" t="s">
        <v>2</v>
      </c>
      <c r="E26" s="3">
        <v>222</v>
      </c>
      <c r="F26" s="3" t="s">
        <v>117</v>
      </c>
      <c r="G26" s="3" t="s">
        <v>75</v>
      </c>
      <c r="H26" s="16"/>
    </row>
    <row r="27" spans="1:8" x14ac:dyDescent="0.3">
      <c r="A27" s="3" t="s">
        <v>94</v>
      </c>
      <c r="B27" s="3" t="s">
        <v>36</v>
      </c>
      <c r="C27" s="4">
        <v>450719283</v>
      </c>
      <c r="D27" s="3" t="s">
        <v>2</v>
      </c>
      <c r="E27" s="3">
        <v>223</v>
      </c>
      <c r="F27" s="3" t="s">
        <v>7</v>
      </c>
      <c r="G27" s="3" t="s">
        <v>75</v>
      </c>
      <c r="H27" s="8"/>
    </row>
    <row r="28" spans="1:8" x14ac:dyDescent="0.3">
      <c r="A28" s="3" t="s">
        <v>30</v>
      </c>
      <c r="B28" s="3" t="s">
        <v>31</v>
      </c>
      <c r="C28" s="4">
        <v>450711715</v>
      </c>
      <c r="D28" s="3" t="s">
        <v>2</v>
      </c>
      <c r="E28" s="3">
        <v>224</v>
      </c>
      <c r="F28" s="3" t="s">
        <v>7</v>
      </c>
      <c r="G28" s="3" t="s">
        <v>75</v>
      </c>
      <c r="H28" s="16"/>
    </row>
    <row r="29" spans="1:8" x14ac:dyDescent="0.3">
      <c r="A29" s="3" t="s">
        <v>32</v>
      </c>
      <c r="B29" s="3" t="s">
        <v>93</v>
      </c>
      <c r="C29" s="4">
        <v>450719383</v>
      </c>
      <c r="D29" s="3" t="s">
        <v>2</v>
      </c>
      <c r="E29" s="3">
        <v>227</v>
      </c>
      <c r="F29" s="3" t="s">
        <v>7</v>
      </c>
      <c r="G29" s="3" t="s">
        <v>75</v>
      </c>
      <c r="H29" s="8"/>
    </row>
    <row r="30" spans="1:8" x14ac:dyDescent="0.3">
      <c r="A30" s="3" t="s">
        <v>24</v>
      </c>
      <c r="B30" s="3"/>
      <c r="C30" s="4">
        <v>450711945</v>
      </c>
      <c r="D30" s="3" t="s">
        <v>2</v>
      </c>
      <c r="E30" s="3">
        <v>234</v>
      </c>
      <c r="F30" s="3" t="s">
        <v>115</v>
      </c>
      <c r="G30" s="3" t="s">
        <v>106</v>
      </c>
      <c r="H30" s="18"/>
    </row>
    <row r="31" spans="1:8" x14ac:dyDescent="0.3">
      <c r="A31" s="3" t="s">
        <v>54</v>
      </c>
      <c r="B31" s="3"/>
      <c r="C31" s="4">
        <v>450711838</v>
      </c>
      <c r="D31" s="3" t="s">
        <v>2</v>
      </c>
      <c r="E31" s="3">
        <v>240</v>
      </c>
      <c r="F31" s="3" t="s">
        <v>115</v>
      </c>
      <c r="G31" s="3" t="s">
        <v>77</v>
      </c>
      <c r="H31" s="18"/>
    </row>
    <row r="32" spans="1:8" x14ac:dyDescent="0.3">
      <c r="A32" s="3" t="s">
        <v>38</v>
      </c>
      <c r="B32" s="3" t="s">
        <v>95</v>
      </c>
      <c r="C32" s="4">
        <v>450711751</v>
      </c>
      <c r="D32" s="3" t="s">
        <v>2</v>
      </c>
      <c r="E32" s="3">
        <v>300</v>
      </c>
      <c r="F32" s="3" t="s">
        <v>7</v>
      </c>
      <c r="G32" s="3" t="s">
        <v>106</v>
      </c>
      <c r="H32" s="18"/>
    </row>
    <row r="33" spans="1:8" x14ac:dyDescent="0.3">
      <c r="A33" s="3" t="s">
        <v>43</v>
      </c>
      <c r="B33" s="3" t="s">
        <v>44</v>
      </c>
      <c r="C33" s="4">
        <v>450716777</v>
      </c>
      <c r="D33" s="3" t="s">
        <v>2</v>
      </c>
      <c r="E33" s="3">
        <v>310</v>
      </c>
      <c r="F33" s="3" t="s">
        <v>7</v>
      </c>
      <c r="G33" s="3" t="s">
        <v>78</v>
      </c>
      <c r="H33" s="18"/>
    </row>
    <row r="34" spans="1:8" x14ac:dyDescent="0.3">
      <c r="A34" s="3" t="s">
        <v>89</v>
      </c>
      <c r="B34" s="3" t="s">
        <v>90</v>
      </c>
      <c r="C34" s="4">
        <v>450719353</v>
      </c>
      <c r="D34" s="3" t="s">
        <v>2</v>
      </c>
      <c r="E34" s="3">
        <v>320</v>
      </c>
      <c r="F34" s="3" t="s">
        <v>7</v>
      </c>
      <c r="G34" s="3" t="s">
        <v>107</v>
      </c>
      <c r="H34" s="18"/>
    </row>
    <row r="35" spans="1:8" x14ac:dyDescent="0.3">
      <c r="A35" s="3" t="s">
        <v>102</v>
      </c>
      <c r="B35" s="3" t="s">
        <v>87</v>
      </c>
      <c r="C35" s="4">
        <v>450713030</v>
      </c>
      <c r="D35" s="3" t="s">
        <v>2</v>
      </c>
      <c r="E35" s="3">
        <v>321</v>
      </c>
      <c r="F35" s="3" t="s">
        <v>7</v>
      </c>
      <c r="G35" s="3" t="s">
        <v>80</v>
      </c>
      <c r="H35" s="18"/>
    </row>
    <row r="36" spans="1:8" x14ac:dyDescent="0.3">
      <c r="A36" s="3" t="s">
        <v>21</v>
      </c>
      <c r="B36" s="3" t="s">
        <v>88</v>
      </c>
      <c r="C36" s="4">
        <v>450719352</v>
      </c>
      <c r="D36" s="3" t="s">
        <v>2</v>
      </c>
      <c r="E36" s="3">
        <v>324</v>
      </c>
      <c r="F36" s="3" t="s">
        <v>7</v>
      </c>
      <c r="G36" s="3" t="s">
        <v>82</v>
      </c>
      <c r="H36" s="18"/>
    </row>
    <row r="37" spans="1:8" x14ac:dyDescent="0.3">
      <c r="A37" s="3" t="s">
        <v>94</v>
      </c>
      <c r="B37" s="3" t="s">
        <v>37</v>
      </c>
      <c r="C37" s="4">
        <v>450711761</v>
      </c>
      <c r="D37" s="3" t="s">
        <v>2</v>
      </c>
      <c r="E37" s="3">
        <v>334</v>
      </c>
      <c r="F37" s="3" t="s">
        <v>7</v>
      </c>
      <c r="G37" s="3" t="s">
        <v>75</v>
      </c>
      <c r="H37" s="18"/>
    </row>
    <row r="38" spans="1:8" x14ac:dyDescent="0.3">
      <c r="A38" s="3" t="s">
        <v>55</v>
      </c>
      <c r="B38" s="3"/>
      <c r="C38" s="4">
        <v>450711933</v>
      </c>
      <c r="D38" s="3" t="s">
        <v>2</v>
      </c>
      <c r="E38" s="3">
        <v>340</v>
      </c>
      <c r="F38" s="3" t="s">
        <v>115</v>
      </c>
      <c r="G38" s="3" t="s">
        <v>77</v>
      </c>
      <c r="H38" s="14"/>
    </row>
    <row r="39" spans="1:8" x14ac:dyDescent="0.3">
      <c r="A39" s="11" t="s">
        <v>48</v>
      </c>
      <c r="B39" s="11"/>
      <c r="C39" s="12">
        <v>450714771</v>
      </c>
      <c r="D39" s="13" t="s">
        <v>2</v>
      </c>
      <c r="E39" s="11"/>
      <c r="F39" s="3" t="s">
        <v>116</v>
      </c>
      <c r="G39" s="11" t="s">
        <v>108</v>
      </c>
      <c r="H39" s="14"/>
    </row>
    <row r="40" spans="1:8" x14ac:dyDescent="0.3">
      <c r="A40" s="8" t="s">
        <v>98</v>
      </c>
      <c r="B40" s="3"/>
      <c r="C40" s="4"/>
      <c r="D40" s="3"/>
      <c r="E40" s="3">
        <v>205</v>
      </c>
      <c r="F40" s="3" t="s">
        <v>115</v>
      </c>
      <c r="G40" s="3" t="s">
        <v>75</v>
      </c>
      <c r="H40" s="14"/>
    </row>
    <row r="41" spans="1:8" x14ac:dyDescent="0.3">
      <c r="A41" s="8" t="s">
        <v>50</v>
      </c>
      <c r="B41" s="3"/>
      <c r="C41" s="4"/>
      <c r="D41" s="3"/>
      <c r="E41" s="3">
        <v>206</v>
      </c>
      <c r="F41" s="3" t="s">
        <v>116</v>
      </c>
      <c r="G41" s="3" t="s">
        <v>77</v>
      </c>
      <c r="H41" s="14"/>
    </row>
    <row r="42" spans="1:8" x14ac:dyDescent="0.3">
      <c r="A42" s="8" t="s">
        <v>51</v>
      </c>
      <c r="B42" s="3"/>
      <c r="C42" s="4"/>
      <c r="D42" s="3"/>
      <c r="E42" s="3">
        <v>208</v>
      </c>
      <c r="F42" s="3" t="s">
        <v>115</v>
      </c>
      <c r="G42" s="3" t="s">
        <v>75</v>
      </c>
      <c r="H42" s="14"/>
    </row>
    <row r="43" spans="1:8" x14ac:dyDescent="0.3">
      <c r="A43" s="8" t="s">
        <v>52</v>
      </c>
      <c r="B43" s="3"/>
      <c r="C43" s="4"/>
      <c r="D43" s="3"/>
      <c r="E43" s="3">
        <v>209</v>
      </c>
      <c r="F43" s="3" t="s">
        <v>115</v>
      </c>
      <c r="G43" s="3" t="s">
        <v>82</v>
      </c>
      <c r="H43" s="14"/>
    </row>
    <row r="44" spans="1:8" x14ac:dyDescent="0.3">
      <c r="A44" s="3" t="s">
        <v>53</v>
      </c>
      <c r="B44" s="3"/>
      <c r="C44" s="4"/>
      <c r="D44" s="3"/>
      <c r="E44" s="3">
        <v>215</v>
      </c>
      <c r="F44" s="3" t="s">
        <v>116</v>
      </c>
      <c r="G44" s="3" t="s">
        <v>82</v>
      </c>
      <c r="H44" s="14"/>
    </row>
    <row r="45" spans="1:8" x14ac:dyDescent="0.3">
      <c r="A45" s="3" t="s">
        <v>101</v>
      </c>
      <c r="B45" s="3"/>
      <c r="C45" s="4"/>
      <c r="D45" s="3"/>
      <c r="E45" s="3">
        <v>216</v>
      </c>
      <c r="F45" s="3" t="s">
        <v>115</v>
      </c>
      <c r="G45" s="3" t="s">
        <v>80</v>
      </c>
      <c r="H45" s="14"/>
    </row>
    <row r="46" spans="1:8" x14ac:dyDescent="0.3">
      <c r="A46" s="3" t="s">
        <v>61</v>
      </c>
      <c r="B46" s="3" t="s">
        <v>62</v>
      </c>
      <c r="C46" s="4"/>
      <c r="D46" s="3"/>
      <c r="E46" s="3">
        <v>231</v>
      </c>
      <c r="F46" s="3" t="s">
        <v>116</v>
      </c>
      <c r="G46" s="3" t="s">
        <v>106</v>
      </c>
      <c r="H46" s="14"/>
    </row>
    <row r="47" spans="1:8" x14ac:dyDescent="0.3">
      <c r="A47" s="3" t="s">
        <v>61</v>
      </c>
      <c r="B47" s="3" t="s">
        <v>64</v>
      </c>
      <c r="C47" s="4"/>
      <c r="D47" s="3"/>
      <c r="E47" s="3">
        <v>232</v>
      </c>
      <c r="F47" s="3" t="s">
        <v>116</v>
      </c>
      <c r="G47" s="3" t="s">
        <v>106</v>
      </c>
      <c r="H47" s="14"/>
    </row>
    <row r="48" spans="1:8" x14ac:dyDescent="0.3">
      <c r="A48" s="3" t="s">
        <v>61</v>
      </c>
      <c r="B48" s="3" t="s">
        <v>63</v>
      </c>
      <c r="C48" s="4"/>
      <c r="D48" s="3"/>
      <c r="E48" s="3">
        <v>233</v>
      </c>
      <c r="F48" s="3" t="s">
        <v>116</v>
      </c>
      <c r="G48" s="3" t="s">
        <v>106</v>
      </c>
      <c r="H48" s="14"/>
    </row>
    <row r="49" spans="1:8" x14ac:dyDescent="0.3">
      <c r="A49" s="3" t="s">
        <v>45</v>
      </c>
      <c r="B49" s="3"/>
      <c r="C49" s="4"/>
      <c r="D49" s="3"/>
      <c r="E49" s="3">
        <v>322</v>
      </c>
      <c r="F49" s="3" t="s">
        <v>115</v>
      </c>
      <c r="G49" s="3" t="s">
        <v>78</v>
      </c>
      <c r="H49" s="14"/>
    </row>
    <row r="50" spans="1:8" x14ac:dyDescent="0.3">
      <c r="A50" s="8" t="s">
        <v>41</v>
      </c>
      <c r="B50" s="3" t="s">
        <v>42</v>
      </c>
      <c r="C50" s="4"/>
      <c r="D50" s="3"/>
      <c r="E50" s="3">
        <v>330</v>
      </c>
      <c r="F50" s="3" t="s">
        <v>115</v>
      </c>
      <c r="G50" s="3" t="s">
        <v>106</v>
      </c>
      <c r="H50" s="14"/>
    </row>
    <row r="51" spans="1:8" x14ac:dyDescent="0.3">
      <c r="A51" s="3" t="s">
        <v>60</v>
      </c>
      <c r="B51" s="3" t="s">
        <v>57</v>
      </c>
      <c r="C51" s="4"/>
      <c r="D51" s="3"/>
      <c r="E51" s="3">
        <v>331</v>
      </c>
      <c r="F51" s="3" t="s">
        <v>116</v>
      </c>
      <c r="G51" s="3" t="s">
        <v>106</v>
      </c>
      <c r="H51" s="14"/>
    </row>
    <row r="52" spans="1:8" x14ac:dyDescent="0.3">
      <c r="A52" s="3" t="s">
        <v>60</v>
      </c>
      <c r="B52" s="3" t="s">
        <v>58</v>
      </c>
      <c r="C52" s="4"/>
      <c r="D52" s="3"/>
      <c r="E52" s="3">
        <v>332</v>
      </c>
      <c r="F52" s="3" t="s">
        <v>116</v>
      </c>
      <c r="G52" s="3" t="s">
        <v>106</v>
      </c>
      <c r="H52" s="14"/>
    </row>
    <row r="53" spans="1:8" x14ac:dyDescent="0.3">
      <c r="A53" s="3" t="s">
        <v>60</v>
      </c>
      <c r="B53" s="3" t="s">
        <v>59</v>
      </c>
      <c r="C53" s="4"/>
      <c r="D53" s="3"/>
      <c r="E53" s="3">
        <v>333</v>
      </c>
      <c r="F53" s="3" t="s">
        <v>116</v>
      </c>
      <c r="G53" s="3" t="s">
        <v>106</v>
      </c>
      <c r="H53" s="14"/>
    </row>
    <row r="54" spans="1:8" x14ac:dyDescent="0.3">
      <c r="A54" s="8" t="s">
        <v>46</v>
      </c>
      <c r="B54" s="3" t="s">
        <v>47</v>
      </c>
      <c r="C54" s="4"/>
      <c r="D54" s="3"/>
      <c r="E54" s="3">
        <v>341</v>
      </c>
      <c r="F54" s="3" t="s">
        <v>115</v>
      </c>
      <c r="G54" s="3" t="s">
        <v>75</v>
      </c>
      <c r="H54" s="14"/>
    </row>
    <row r="55" spans="1:8" x14ac:dyDescent="0.3">
      <c r="A55" s="8" t="s">
        <v>39</v>
      </c>
      <c r="B55" s="3" t="s">
        <v>40</v>
      </c>
      <c r="C55" s="4"/>
      <c r="D55" s="3"/>
      <c r="E55" s="3">
        <v>343</v>
      </c>
      <c r="F55" s="3" t="s">
        <v>7</v>
      </c>
      <c r="G55" s="3" t="s">
        <v>75</v>
      </c>
      <c r="H55" s="14"/>
    </row>
    <row r="56" spans="1:8" x14ac:dyDescent="0.3">
      <c r="A56" s="3" t="s">
        <v>56</v>
      </c>
      <c r="B56" s="3"/>
      <c r="C56" s="4"/>
      <c r="D56" s="3"/>
      <c r="E56" s="3">
        <v>344</v>
      </c>
      <c r="F56" s="3" t="s">
        <v>116</v>
      </c>
      <c r="G56" s="3" t="s">
        <v>77</v>
      </c>
      <c r="H56" s="14"/>
    </row>
    <row r="57" spans="1:8" x14ac:dyDescent="0.3">
      <c r="A57" s="3" t="s">
        <v>105</v>
      </c>
      <c r="B57" s="3"/>
      <c r="C57" s="4"/>
      <c r="D57" s="3"/>
      <c r="E57" s="3">
        <v>350</v>
      </c>
      <c r="F57" s="3"/>
      <c r="G57" s="3"/>
      <c r="H57" s="14"/>
    </row>
    <row r="58" spans="1:8" x14ac:dyDescent="0.3">
      <c r="A58" s="3" t="s">
        <v>103</v>
      </c>
      <c r="B58" s="3" t="s">
        <v>35</v>
      </c>
      <c r="C58" s="4"/>
      <c r="D58" s="3"/>
      <c r="E58" s="3">
        <v>362</v>
      </c>
      <c r="F58" s="3" t="s">
        <v>7</v>
      </c>
      <c r="G58" s="3" t="s">
        <v>75</v>
      </c>
      <c r="H58" s="14"/>
    </row>
    <row r="59" spans="1:8" x14ac:dyDescent="0.3">
      <c r="A59" s="8" t="s">
        <v>69</v>
      </c>
      <c r="B59" s="3" t="s">
        <v>70</v>
      </c>
      <c r="C59" s="4"/>
      <c r="D59" s="3"/>
      <c r="E59" s="3">
        <v>400</v>
      </c>
      <c r="F59" s="3" t="s">
        <v>116</v>
      </c>
      <c r="G59" s="3" t="s">
        <v>75</v>
      </c>
      <c r="H59" s="14"/>
    </row>
    <row r="60" spans="1:8" x14ac:dyDescent="0.3">
      <c r="A60" s="8" t="s">
        <v>69</v>
      </c>
      <c r="B60" s="3"/>
      <c r="C60" s="4"/>
      <c r="D60" s="3"/>
      <c r="E60" s="3">
        <v>401</v>
      </c>
      <c r="F60" s="3" t="s">
        <v>116</v>
      </c>
      <c r="G60" s="3" t="s">
        <v>75</v>
      </c>
      <c r="H60" s="14"/>
    </row>
    <row r="61" spans="1:8" x14ac:dyDescent="0.3">
      <c r="A61" s="8" t="s">
        <v>69</v>
      </c>
      <c r="B61" s="3" t="s">
        <v>27</v>
      </c>
      <c r="C61" s="4"/>
      <c r="D61" s="3"/>
      <c r="E61" s="3">
        <v>402</v>
      </c>
      <c r="F61" s="3" t="s">
        <v>116</v>
      </c>
      <c r="G61" s="3" t="s">
        <v>75</v>
      </c>
      <c r="H61" s="14"/>
    </row>
    <row r="62" spans="1:8" x14ac:dyDescent="0.3">
      <c r="A62" s="8" t="s">
        <v>69</v>
      </c>
      <c r="B62" s="3" t="s">
        <v>86</v>
      </c>
      <c r="C62" s="4"/>
      <c r="D62" s="3"/>
      <c r="E62" s="3">
        <v>403</v>
      </c>
      <c r="F62" s="3" t="s">
        <v>116</v>
      </c>
      <c r="G62" s="3" t="s">
        <v>75</v>
      </c>
      <c r="H62" s="14"/>
    </row>
    <row r="63" spans="1:8" x14ac:dyDescent="0.3">
      <c r="A63" s="8" t="s">
        <v>69</v>
      </c>
      <c r="B63" s="3" t="s">
        <v>104</v>
      </c>
      <c r="C63" s="4"/>
      <c r="D63" s="3"/>
      <c r="E63" s="3">
        <v>404</v>
      </c>
      <c r="F63" s="3" t="s">
        <v>116</v>
      </c>
      <c r="G63" s="3" t="s">
        <v>75</v>
      </c>
      <c r="H63" s="14"/>
    </row>
    <row r="64" spans="1:8" x14ac:dyDescent="0.3">
      <c r="A64" s="8" t="s">
        <v>69</v>
      </c>
      <c r="B64" s="3" t="s">
        <v>72</v>
      </c>
      <c r="C64" s="4"/>
      <c r="D64" s="3"/>
      <c r="E64" s="3">
        <v>405</v>
      </c>
      <c r="F64" s="3" t="s">
        <v>116</v>
      </c>
      <c r="G64" s="3" t="s">
        <v>106</v>
      </c>
      <c r="H64" s="14"/>
    </row>
    <row r="65" spans="1:8" x14ac:dyDescent="0.3">
      <c r="A65" s="8" t="s">
        <v>69</v>
      </c>
      <c r="B65" s="3"/>
      <c r="C65" s="4"/>
      <c r="D65" s="3"/>
      <c r="E65" s="3">
        <v>406</v>
      </c>
      <c r="F65" s="3" t="s">
        <v>116</v>
      </c>
      <c r="G65" s="3" t="s">
        <v>106</v>
      </c>
      <c r="H65" s="14"/>
    </row>
    <row r="66" spans="1:8" x14ac:dyDescent="0.3">
      <c r="A66" s="8" t="s">
        <v>69</v>
      </c>
      <c r="B66" s="3" t="s">
        <v>112</v>
      </c>
      <c r="C66" s="4"/>
      <c r="D66" s="3"/>
      <c r="E66" s="3">
        <v>408</v>
      </c>
      <c r="F66" s="3" t="s">
        <v>116</v>
      </c>
      <c r="G66" s="3" t="s">
        <v>75</v>
      </c>
      <c r="H66" s="14" t="s">
        <v>113</v>
      </c>
    </row>
    <row r="67" spans="1:8" x14ac:dyDescent="0.3">
      <c r="A67" s="8" t="s">
        <v>69</v>
      </c>
      <c r="B67" s="3" t="s">
        <v>71</v>
      </c>
      <c r="C67" s="4"/>
      <c r="D67" s="3"/>
      <c r="E67" s="3">
        <v>409</v>
      </c>
      <c r="F67" s="3" t="s">
        <v>116</v>
      </c>
      <c r="G67" s="3" t="s">
        <v>75</v>
      </c>
      <c r="H67" s="14"/>
    </row>
    <row r="68" spans="1:8" x14ac:dyDescent="0.3">
      <c r="A68" s="8" t="s">
        <v>69</v>
      </c>
      <c r="B68" s="3" t="s">
        <v>73</v>
      </c>
      <c r="C68" s="4"/>
      <c r="D68" s="3"/>
      <c r="E68" s="3">
        <v>410</v>
      </c>
      <c r="F68" s="3" t="s">
        <v>116</v>
      </c>
      <c r="G68" s="3" t="s">
        <v>75</v>
      </c>
      <c r="H68" s="14"/>
    </row>
    <row r="69" spans="1:8" x14ac:dyDescent="0.3">
      <c r="A69" s="3" t="s">
        <v>65</v>
      </c>
      <c r="B69" s="3"/>
      <c r="C69" s="4"/>
      <c r="D69" s="3"/>
      <c r="E69" s="3">
        <v>503</v>
      </c>
      <c r="F69" s="3" t="s">
        <v>115</v>
      </c>
      <c r="G69" s="3" t="s">
        <v>77</v>
      </c>
      <c r="H69" s="14"/>
    </row>
    <row r="70" spans="1:8" x14ac:dyDescent="0.3">
      <c r="C70" s="2"/>
    </row>
    <row r="71" spans="1:8" ht="15" thickBot="1" x14ac:dyDescent="0.35">
      <c r="A71" s="19"/>
      <c r="B71" s="19"/>
      <c r="C71" s="2"/>
    </row>
    <row r="72" spans="1:8" ht="30" customHeight="1" x14ac:dyDescent="0.3">
      <c r="A72" s="23"/>
      <c r="B72" s="19"/>
      <c r="C72" s="2"/>
      <c r="E72" s="24" t="s">
        <v>118</v>
      </c>
      <c r="F72" s="20">
        <f>COUNTIF(F2:F69,"analogique-type1")</f>
        <v>13</v>
      </c>
    </row>
    <row r="73" spans="1:8" ht="30" customHeight="1" x14ac:dyDescent="0.3">
      <c r="A73" s="23"/>
      <c r="B73" s="19"/>
      <c r="C73" s="2"/>
      <c r="E73" s="25" t="s">
        <v>119</v>
      </c>
      <c r="F73" s="21">
        <f>COUNTIF(F2:F69,"analogique-type2")</f>
        <v>21</v>
      </c>
    </row>
    <row r="74" spans="1:8" ht="30" customHeight="1" x14ac:dyDescent="0.3">
      <c r="A74" s="23"/>
      <c r="B74" s="19"/>
      <c r="C74" s="2"/>
      <c r="E74" s="25" t="s">
        <v>120</v>
      </c>
      <c r="F74" s="21">
        <f>COUNTIF(F2:F69,"analogique-type3")</f>
        <v>3</v>
      </c>
    </row>
    <row r="75" spans="1:8" ht="30" customHeight="1" x14ac:dyDescent="0.3">
      <c r="A75" s="23"/>
      <c r="B75" s="19"/>
      <c r="C75" s="2"/>
      <c r="E75" s="25" t="s">
        <v>124</v>
      </c>
      <c r="F75" s="21">
        <f>COUNTIF(F2:F69,"autre analogique")</f>
        <v>5</v>
      </c>
    </row>
    <row r="76" spans="1:8" ht="30" customHeight="1" x14ac:dyDescent="0.3">
      <c r="A76" s="23"/>
      <c r="B76" s="19"/>
      <c r="C76" s="2"/>
      <c r="E76" s="25" t="s">
        <v>121</v>
      </c>
      <c r="F76" s="21">
        <f>COUNTIF(F2:F69,"IP/Numérique-PO")</f>
        <v>1</v>
      </c>
    </row>
    <row r="77" spans="1:8" ht="30" customHeight="1" thickBot="1" x14ac:dyDescent="0.35">
      <c r="A77" s="23"/>
      <c r="B77" s="19"/>
      <c r="C77" s="2"/>
      <c r="E77" s="26" t="s">
        <v>122</v>
      </c>
      <c r="F77" s="22">
        <f>COUNTIF(F2:F69,"IP/Numérique")</f>
        <v>22</v>
      </c>
    </row>
    <row r="78" spans="1:8" x14ac:dyDescent="0.3">
      <c r="A78" s="23"/>
      <c r="B78" s="19"/>
      <c r="C78" s="2"/>
    </row>
    <row r="79" spans="1:8" x14ac:dyDescent="0.3">
      <c r="C79" s="2"/>
    </row>
    <row r="80" spans="1:8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  <row r="88" spans="3:3" x14ac:dyDescent="0.3">
      <c r="C88" s="2"/>
    </row>
    <row r="89" spans="3:3" x14ac:dyDescent="0.3">
      <c r="C89" s="2"/>
    </row>
    <row r="90" spans="3:3" x14ac:dyDescent="0.3">
      <c r="C90" s="2"/>
    </row>
    <row r="91" spans="3:3" x14ac:dyDescent="0.3">
      <c r="C91" s="2"/>
    </row>
    <row r="92" spans="3:3" x14ac:dyDescent="0.3">
      <c r="C92" s="2"/>
    </row>
    <row r="93" spans="3:3" x14ac:dyDescent="0.3">
      <c r="C93" s="2"/>
    </row>
    <row r="94" spans="3:3" x14ac:dyDescent="0.3">
      <c r="C94" s="2"/>
    </row>
    <row r="95" spans="3:3" x14ac:dyDescent="0.3">
      <c r="C95" s="2"/>
    </row>
    <row r="96" spans="3:3" x14ac:dyDescent="0.3">
      <c r="C96" s="2"/>
    </row>
    <row r="97" spans="3:3" x14ac:dyDescent="0.3">
      <c r="C97" s="2"/>
    </row>
    <row r="98" spans="3:3" x14ac:dyDescent="0.3">
      <c r="C98" s="2"/>
    </row>
    <row r="99" spans="3:3" x14ac:dyDescent="0.3">
      <c r="C99" s="2"/>
    </row>
    <row r="100" spans="3:3" x14ac:dyDescent="0.3">
      <c r="C100" s="2"/>
    </row>
    <row r="101" spans="3:3" x14ac:dyDescent="0.3">
      <c r="C101" s="2"/>
    </row>
    <row r="102" spans="3:3" x14ac:dyDescent="0.3">
      <c r="C102" s="2"/>
    </row>
    <row r="103" spans="3:3" x14ac:dyDescent="0.3">
      <c r="C103" s="2"/>
    </row>
    <row r="104" spans="3:3" x14ac:dyDescent="0.3">
      <c r="C104" s="2"/>
    </row>
    <row r="105" spans="3:3" x14ac:dyDescent="0.3">
      <c r="C105" s="2"/>
    </row>
    <row r="106" spans="3:3" x14ac:dyDescent="0.3">
      <c r="C106" s="2"/>
    </row>
    <row r="107" spans="3:3" x14ac:dyDescent="0.3">
      <c r="C107" s="2"/>
    </row>
  </sheetData>
  <autoFilter ref="A1:H69" xr:uid="{811F9546-9A2C-4344-99EF-2C90CF5F2D48}"/>
  <phoneticPr fontId="3" type="noConversion"/>
  <pageMargins left="0.7" right="0.7" top="0.75" bottom="0.75" header="0.3" footer="0.3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np</cp:lastModifiedBy>
  <cp:lastPrinted>2019-12-13T16:14:12Z</cp:lastPrinted>
  <dcterms:created xsi:type="dcterms:W3CDTF">2019-12-13T10:01:59Z</dcterms:created>
  <dcterms:modified xsi:type="dcterms:W3CDTF">2020-05-18T14:28:08Z</dcterms:modified>
</cp:coreProperties>
</file>