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8" i="2" l="1"/>
  <c r="G8" i="2" s="1"/>
  <c r="D17" i="2"/>
  <c r="G17" i="2" s="1"/>
  <c r="G4" i="2"/>
  <c r="G5" i="2"/>
  <c r="I5" i="2" s="1"/>
  <c r="J5" i="2" s="1"/>
  <c r="G6" i="2"/>
  <c r="I6" i="2" s="1"/>
  <c r="J6" i="2" s="1"/>
  <c r="G7" i="2"/>
  <c r="I7" i="2" s="1"/>
  <c r="J7" i="2" s="1"/>
  <c r="G9" i="2"/>
  <c r="G10" i="2"/>
  <c r="G11" i="2"/>
  <c r="G12" i="2"/>
  <c r="G13" i="2"/>
  <c r="I13" i="2" s="1"/>
  <c r="J13" i="2" s="1"/>
  <c r="G14" i="2"/>
  <c r="I14" i="2" s="1"/>
  <c r="J14" i="2" s="1"/>
  <c r="G15" i="2"/>
  <c r="I15" i="2" s="1"/>
  <c r="J15" i="2" s="1"/>
  <c r="G16" i="2"/>
  <c r="I16" i="2" s="1"/>
  <c r="J16" i="2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G3" i="2"/>
  <c r="F3" i="2"/>
  <c r="I10" i="2"/>
  <c r="J10" i="2" s="1"/>
  <c r="B8" i="2"/>
  <c r="B17" i="2"/>
  <c r="I12" i="2" l="1"/>
  <c r="J12" i="2" s="1"/>
  <c r="B18" i="2"/>
  <c r="F18" i="2" s="1"/>
  <c r="I4" i="2"/>
  <c r="J4" i="2" s="1"/>
  <c r="I11" i="2"/>
  <c r="J11" i="2" s="1"/>
  <c r="I8" i="2"/>
  <c r="J8" i="2" s="1"/>
  <c r="I3" i="2"/>
  <c r="J3" i="2" s="1"/>
  <c r="D18" i="2"/>
  <c r="G18" i="2" s="1"/>
  <c r="I9" i="2"/>
  <c r="J9" i="2" s="1"/>
  <c r="I17" i="2"/>
  <c r="J17" i="2" s="1"/>
  <c r="I18" i="2" l="1"/>
  <c r="J18" i="2" s="1"/>
</calcChain>
</file>

<file path=xl/sharedStrings.xml><?xml version="1.0" encoding="utf-8"?>
<sst xmlns="http://schemas.openxmlformats.org/spreadsheetml/2006/main" count="60" uniqueCount="57">
  <si>
    <t>Numéro</t>
  </si>
  <si>
    <t>Service</t>
  </si>
  <si>
    <t>E174J900809</t>
  </si>
  <si>
    <t>Intendance</t>
  </si>
  <si>
    <t>E174M830421</t>
  </si>
  <si>
    <t>W524J700336</t>
  </si>
  <si>
    <t>CPE college</t>
  </si>
  <si>
    <t>W524J700591</t>
  </si>
  <si>
    <t>CPE lycee</t>
  </si>
  <si>
    <t>V8303700156</t>
  </si>
  <si>
    <t>CPE/CPGE D22</t>
  </si>
  <si>
    <t>W864J800033</t>
  </si>
  <si>
    <t xml:space="preserve"> D22</t>
  </si>
  <si>
    <t>E174M830423</t>
  </si>
  <si>
    <t>CDI college</t>
  </si>
  <si>
    <t>E174J900792</t>
  </si>
  <si>
    <t>CDI lycee</t>
  </si>
  <si>
    <t>W864J600325</t>
  </si>
  <si>
    <t>Reprographie C1-1</t>
  </si>
  <si>
    <t>W864J800032</t>
  </si>
  <si>
    <t>Reprographie C1-2</t>
  </si>
  <si>
    <t>W864J600330</t>
  </si>
  <si>
    <t>Reprographie C1-3</t>
  </si>
  <si>
    <t>E244C430062</t>
  </si>
  <si>
    <t>S-profs SVT S205</t>
  </si>
  <si>
    <t>E244C430082</t>
  </si>
  <si>
    <t>S-profs physique/chimie S103</t>
  </si>
  <si>
    <t>TOTAL</t>
  </si>
  <si>
    <t>Nombre de copies
Noir &amp; Blanc</t>
  </si>
  <si>
    <t>Nombre de copies
Couleur</t>
  </si>
  <si>
    <t>COPIE N&amp;B</t>
  </si>
  <si>
    <t>COPIE COULEUR</t>
  </si>
  <si>
    <t>COÛT ANNUEL HT</t>
  </si>
  <si>
    <t>COÛT TOTAL ANNUEL HT</t>
  </si>
  <si>
    <t>COÛT TOTAL ANNUEL TTC</t>
  </si>
  <si>
    <t>Nombre</t>
  </si>
  <si>
    <t>Prix HT</t>
  </si>
  <si>
    <t>Proviseurs- adjoints</t>
  </si>
  <si>
    <t>CPE- COLLEGE</t>
  </si>
  <si>
    <t>CPE-LYCEE</t>
  </si>
  <si>
    <t>CPE-CPGE</t>
  </si>
  <si>
    <t>REPRO C1-1</t>
  </si>
  <si>
    <t>REPRO C1-2</t>
  </si>
  <si>
    <t>REPRO C1-3</t>
  </si>
  <si>
    <t>SALLE D22</t>
  </si>
  <si>
    <t>LABORATOIRE SVT</t>
  </si>
  <si>
    <t>CDI-COLLEGE</t>
  </si>
  <si>
    <t>CDI-LYCEE</t>
  </si>
  <si>
    <t>LABO, PHYSIQUE-CHIMIE</t>
  </si>
  <si>
    <t>Proviseurs-adjoints</t>
  </si>
  <si>
    <t>Loyer Trim
 x4</t>
  </si>
  <si>
    <t>Copie 
Couleur</t>
  </si>
  <si>
    <t>Copie
 N&amp;B</t>
  </si>
  <si>
    <t>Service Destinataire</t>
  </si>
  <si>
    <t>Total administration</t>
  </si>
  <si>
    <t>Total enseignement</t>
  </si>
  <si>
    <t>TOTAL Lycée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</si>
</sst>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\ &quot;€&quot;_-;\-* #,##0.0000\ &quot;€&quot;_-;_-* &quot;-&quot;??\ &quot;€&quot;_-;_-@_-"/>
    <numFmt numFmtId="166" formatCode="_-* #,##0.000\ &quot;€&quot;_-;\-* #,##0.0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164" fontId="6" fillId="0" borderId="1" xfId="1" applyNumberFormat="1" applyFont="1" applyBorder="1" applyAlignment="1"/>
    <xf numFmtId="0" fontId="7" fillId="2" borderId="1" xfId="0" applyFont="1" applyFill="1" applyBorder="1"/>
    <xf numFmtId="0" fontId="7" fillId="2" borderId="0" xfId="0" applyFont="1" applyFill="1"/>
    <xf numFmtId="164" fontId="7" fillId="2" borderId="1" xfId="1" applyNumberFormat="1" applyFont="1" applyFill="1" applyBorder="1" applyAlignment="1">
      <alignment horizontal="center"/>
    </xf>
    <xf numFmtId="165" fontId="7" fillId="2" borderId="1" xfId="2" applyNumberFormat="1" applyFont="1" applyFill="1" applyBorder="1" applyAlignment="1">
      <alignment horizontal="center"/>
    </xf>
    <xf numFmtId="166" fontId="7" fillId="2" borderId="1" xfId="2" applyNumberFormat="1" applyFont="1" applyFill="1" applyBorder="1" applyAlignment="1">
      <alignment horizontal="center"/>
    </xf>
    <xf numFmtId="0" fontId="8" fillId="0" borderId="1" xfId="0" applyFont="1" applyBorder="1"/>
    <xf numFmtId="165" fontId="8" fillId="0" borderId="1" xfId="2" applyNumberFormat="1" applyFont="1" applyBorder="1"/>
    <xf numFmtId="166" fontId="8" fillId="0" borderId="1" xfId="2" applyNumberFormat="1" applyFont="1" applyBorder="1"/>
    <xf numFmtId="44" fontId="8" fillId="0" borderId="1" xfId="2" applyFont="1" applyBorder="1"/>
    <xf numFmtId="44" fontId="8" fillId="0" borderId="1" xfId="0" applyNumberFormat="1" applyFont="1" applyBorder="1"/>
    <xf numFmtId="0" fontId="8" fillId="0" borderId="0" xfId="0" applyFont="1"/>
    <xf numFmtId="164" fontId="8" fillId="3" borderId="1" xfId="1" applyNumberFormat="1" applyFont="1" applyFill="1" applyBorder="1"/>
    <xf numFmtId="0" fontId="7" fillId="0" borderId="1" xfId="0" applyFont="1" applyBorder="1"/>
    <xf numFmtId="164" fontId="7" fillId="0" borderId="1" xfId="1" applyNumberFormat="1" applyFont="1" applyBorder="1"/>
    <xf numFmtId="165" fontId="7" fillId="0" borderId="1" xfId="2" applyNumberFormat="1" applyFont="1" applyBorder="1"/>
    <xf numFmtId="166" fontId="7" fillId="0" borderId="1" xfId="2" applyNumberFormat="1" applyFont="1" applyBorder="1"/>
    <xf numFmtId="44" fontId="7" fillId="0" borderId="1" xfId="2" applyFont="1" applyBorder="1"/>
    <xf numFmtId="0" fontId="7" fillId="0" borderId="0" xfId="0" applyFont="1"/>
    <xf numFmtId="164" fontId="8" fillId="0" borderId="0" xfId="1" applyNumberFormat="1" applyFont="1"/>
    <xf numFmtId="165" fontId="8" fillId="0" borderId="0" xfId="2" applyNumberFormat="1" applyFont="1"/>
    <xf numFmtId="166" fontId="8" fillId="0" borderId="0" xfId="2" applyNumberFormat="1" applyFont="1"/>
    <xf numFmtId="44" fontId="8" fillId="0" borderId="0" xfId="2" applyFont="1"/>
    <xf numFmtId="164" fontId="7" fillId="0" borderId="1" xfId="1" applyNumberFormat="1" applyFont="1" applyBorder="1" applyAlignment="1">
      <alignment horizontal="right"/>
    </xf>
    <xf numFmtId="44" fontId="7" fillId="2" borderId="1" xfId="2" applyFont="1" applyFill="1" applyBorder="1" applyAlignment="1">
      <alignment horizontal="center" wrapText="1"/>
    </xf>
    <xf numFmtId="0" fontId="8" fillId="3" borderId="1" xfId="1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 wrapText="1"/>
    </xf>
    <xf numFmtId="166" fontId="8" fillId="3" borderId="1" xfId="2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5"/>
    </sheetView>
  </sheetViews>
  <sheetFormatPr baseColWidth="10" defaultRowHeight="15.75" x14ac:dyDescent="0.25"/>
  <cols>
    <col min="1" max="4" width="30.7109375" style="3" customWidth="1"/>
    <col min="5" max="16384" width="11.42578125" style="3"/>
  </cols>
  <sheetData>
    <row r="1" spans="1:4" s="4" customFormat="1" ht="42.75" customHeight="1" x14ac:dyDescent="0.25">
      <c r="A1" s="6" t="s">
        <v>0</v>
      </c>
      <c r="B1" s="6" t="s">
        <v>1</v>
      </c>
      <c r="C1" s="5" t="s">
        <v>28</v>
      </c>
      <c r="D1" s="5" t="s">
        <v>29</v>
      </c>
    </row>
    <row r="2" spans="1:4" x14ac:dyDescent="0.25">
      <c r="A2" s="2" t="s">
        <v>2</v>
      </c>
      <c r="B2" s="2" t="s">
        <v>3</v>
      </c>
      <c r="C2" s="9">
        <v>76998</v>
      </c>
      <c r="D2" s="9">
        <v>15166</v>
      </c>
    </row>
    <row r="3" spans="1:4" x14ac:dyDescent="0.25">
      <c r="A3" s="2" t="s">
        <v>4</v>
      </c>
      <c r="B3" s="2" t="s">
        <v>49</v>
      </c>
      <c r="C3" s="9">
        <v>52686</v>
      </c>
      <c r="D3" s="9">
        <v>50054</v>
      </c>
    </row>
    <row r="4" spans="1:4" x14ac:dyDescent="0.25">
      <c r="A4" s="2" t="s">
        <v>5</v>
      </c>
      <c r="B4" s="2" t="s">
        <v>6</v>
      </c>
      <c r="C4" s="9">
        <v>72591</v>
      </c>
      <c r="D4" s="9"/>
    </row>
    <row r="5" spans="1:4" x14ac:dyDescent="0.25">
      <c r="A5" s="2" t="s">
        <v>7</v>
      </c>
      <c r="B5" s="2" t="s">
        <v>8</v>
      </c>
      <c r="C5" s="9">
        <v>29816</v>
      </c>
      <c r="D5" s="9"/>
    </row>
    <row r="6" spans="1:4" x14ac:dyDescent="0.25">
      <c r="A6" s="2" t="s">
        <v>9</v>
      </c>
      <c r="B6" s="2" t="s">
        <v>10</v>
      </c>
      <c r="C6" s="9">
        <v>28188</v>
      </c>
      <c r="D6" s="9"/>
    </row>
    <row r="7" spans="1:4" x14ac:dyDescent="0.25">
      <c r="A7" s="1" t="s">
        <v>11</v>
      </c>
      <c r="B7" s="1" t="s">
        <v>12</v>
      </c>
      <c r="C7" s="9">
        <v>598678</v>
      </c>
      <c r="D7" s="9"/>
    </row>
    <row r="8" spans="1:4" x14ac:dyDescent="0.25">
      <c r="A8" s="1" t="s">
        <v>13</v>
      </c>
      <c r="B8" s="1" t="s">
        <v>14</v>
      </c>
      <c r="C8" s="9">
        <v>11142</v>
      </c>
      <c r="D8" s="9">
        <v>4227</v>
      </c>
    </row>
    <row r="9" spans="1:4" x14ac:dyDescent="0.25">
      <c r="A9" s="1" t="s">
        <v>15</v>
      </c>
      <c r="B9" s="1" t="s">
        <v>16</v>
      </c>
      <c r="C9" s="9">
        <v>55341</v>
      </c>
      <c r="D9" s="10">
        <v>57571</v>
      </c>
    </row>
    <row r="10" spans="1:4" x14ac:dyDescent="0.25">
      <c r="A10" s="1" t="s">
        <v>17</v>
      </c>
      <c r="B10" s="1" t="s">
        <v>18</v>
      </c>
      <c r="C10" s="9">
        <v>583112</v>
      </c>
      <c r="D10" s="9"/>
    </row>
    <row r="11" spans="1:4" x14ac:dyDescent="0.25">
      <c r="A11" s="1" t="s">
        <v>19</v>
      </c>
      <c r="B11" s="1" t="s">
        <v>20</v>
      </c>
      <c r="C11" s="9">
        <v>503574</v>
      </c>
      <c r="D11" s="9"/>
    </row>
    <row r="12" spans="1:4" x14ac:dyDescent="0.25">
      <c r="A12" s="1" t="s">
        <v>21</v>
      </c>
      <c r="B12" s="1" t="s">
        <v>22</v>
      </c>
      <c r="C12" s="9">
        <v>506381</v>
      </c>
      <c r="D12" s="9"/>
    </row>
    <row r="13" spans="1:4" x14ac:dyDescent="0.25">
      <c r="A13" s="1" t="s">
        <v>23</v>
      </c>
      <c r="B13" s="1" t="s">
        <v>24</v>
      </c>
      <c r="C13" s="9">
        <v>360393</v>
      </c>
      <c r="D13" s="9">
        <v>10073</v>
      </c>
    </row>
    <row r="14" spans="1:4" ht="30" x14ac:dyDescent="0.25">
      <c r="A14" s="1" t="s">
        <v>25</v>
      </c>
      <c r="B14" s="1" t="s">
        <v>26</v>
      </c>
      <c r="C14" s="9">
        <v>621123</v>
      </c>
      <c r="D14" s="9">
        <v>5552</v>
      </c>
    </row>
    <row r="15" spans="1:4" ht="39.75" customHeight="1" x14ac:dyDescent="0.25">
      <c r="A15" s="7"/>
      <c r="B15" s="8" t="s">
        <v>27</v>
      </c>
      <c r="C15" s="11">
        <v>3500023</v>
      </c>
      <c r="D15" s="11">
        <v>142643</v>
      </c>
    </row>
  </sheetData>
  <printOptions horizontalCentered="1" verticalCentered="1"/>
  <pageMargins left="0.70866141732283472" right="0.70866141732283472" top="0.74803149606299213" bottom="0.74803149606299213" header="0.9055118110236221" footer="0.31496062992125984"/>
  <pageSetup paperSize="9" orientation="landscape" r:id="rId1"/>
  <headerFooter>
    <oddHeader>&amp;L&amp;"-,Gras"LYCEE HOCHE
73 av de St Cloud
78000 Versailles&amp;C&amp;"-,Gras"&amp;14Nombre de copies réalisées en 2019&amp;R&amp;"-,Gras"&amp;12Annexe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XFD1048576"/>
    </sheetView>
  </sheetViews>
  <sheetFormatPr baseColWidth="10" defaultColWidth="9.140625" defaultRowHeight="14.25" x14ac:dyDescent="0.2"/>
  <cols>
    <col min="1" max="1" width="23.85546875" style="23" customWidth="1"/>
    <col min="2" max="2" width="13.28515625" style="31" bestFit="1" customWidth="1"/>
    <col min="3" max="3" width="9.42578125" style="32" bestFit="1" customWidth="1"/>
    <col min="4" max="4" width="12" style="31" bestFit="1" customWidth="1"/>
    <col min="5" max="5" width="9.140625" style="33"/>
    <col min="6" max="6" width="11.7109375" style="34" customWidth="1"/>
    <col min="7" max="7" width="13.140625" style="34" customWidth="1"/>
    <col min="8" max="8" width="12.5703125" style="34" customWidth="1"/>
    <col min="9" max="9" width="14.7109375" style="23" customWidth="1"/>
    <col min="10" max="10" width="14.7109375" style="34" customWidth="1"/>
    <col min="11" max="16384" width="9.140625" style="23"/>
  </cols>
  <sheetData>
    <row r="1" spans="1:10" s="14" customFormat="1" ht="30" customHeight="1" x14ac:dyDescent="0.25">
      <c r="A1" s="13" t="s">
        <v>53</v>
      </c>
      <c r="B1" s="40" t="s">
        <v>30</v>
      </c>
      <c r="C1" s="40"/>
      <c r="D1" s="40" t="s">
        <v>31</v>
      </c>
      <c r="E1" s="40"/>
      <c r="F1" s="40" t="s">
        <v>32</v>
      </c>
      <c r="G1" s="40"/>
      <c r="H1" s="40"/>
      <c r="I1" s="41" t="s">
        <v>33</v>
      </c>
      <c r="J1" s="42" t="s">
        <v>34</v>
      </c>
    </row>
    <row r="2" spans="1:10" s="14" customFormat="1" ht="30" customHeight="1" x14ac:dyDescent="0.25">
      <c r="A2" s="13"/>
      <c r="B2" s="15" t="s">
        <v>35</v>
      </c>
      <c r="C2" s="16" t="s">
        <v>36</v>
      </c>
      <c r="D2" s="15" t="s">
        <v>35</v>
      </c>
      <c r="E2" s="17" t="s">
        <v>36</v>
      </c>
      <c r="F2" s="36" t="s">
        <v>52</v>
      </c>
      <c r="G2" s="36" t="s">
        <v>51</v>
      </c>
      <c r="H2" s="36" t="s">
        <v>50</v>
      </c>
      <c r="I2" s="41"/>
      <c r="J2" s="42"/>
    </row>
    <row r="3" spans="1:10" ht="24.95" customHeight="1" x14ac:dyDescent="0.2">
      <c r="A3" s="18" t="s">
        <v>37</v>
      </c>
      <c r="B3" s="9">
        <v>50000</v>
      </c>
      <c r="C3" s="19"/>
      <c r="D3" s="9">
        <v>50000</v>
      </c>
      <c r="E3" s="20"/>
      <c r="F3" s="21">
        <f>B3*C3</f>
        <v>0</v>
      </c>
      <c r="G3" s="21">
        <f>D3*E3</f>
        <v>0</v>
      </c>
      <c r="H3" s="21"/>
      <c r="I3" s="22">
        <f>F3+G3+H3</f>
        <v>0</v>
      </c>
      <c r="J3" s="21">
        <f>I3*1.2</f>
        <v>0</v>
      </c>
    </row>
    <row r="4" spans="1:10" ht="24.95" customHeight="1" x14ac:dyDescent="0.2">
      <c r="A4" s="18" t="s">
        <v>3</v>
      </c>
      <c r="B4" s="9">
        <v>75000</v>
      </c>
      <c r="C4" s="19"/>
      <c r="D4" s="9">
        <v>15000</v>
      </c>
      <c r="E4" s="20"/>
      <c r="F4" s="21">
        <f t="shared" ref="F4:F18" si="0">B4*C4</f>
        <v>0</v>
      </c>
      <c r="G4" s="21">
        <f t="shared" ref="G4:G18" si="1">D4*E4</f>
        <v>0</v>
      </c>
      <c r="H4" s="21"/>
      <c r="I4" s="22">
        <f t="shared" ref="I4:I18" si="2">F4+G4+H4</f>
        <v>0</v>
      </c>
      <c r="J4" s="21">
        <f t="shared" ref="J4:J18" si="3">I4*1.2</f>
        <v>0</v>
      </c>
    </row>
    <row r="5" spans="1:10" ht="24.95" customHeight="1" x14ac:dyDescent="0.2">
      <c r="A5" s="18" t="s">
        <v>38</v>
      </c>
      <c r="B5" s="9">
        <v>70000</v>
      </c>
      <c r="C5" s="19"/>
      <c r="D5" s="24"/>
      <c r="E5" s="39"/>
      <c r="F5" s="21">
        <f t="shared" si="0"/>
        <v>0</v>
      </c>
      <c r="G5" s="21">
        <f t="shared" si="1"/>
        <v>0</v>
      </c>
      <c r="H5" s="21"/>
      <c r="I5" s="22">
        <f t="shared" si="2"/>
        <v>0</v>
      </c>
      <c r="J5" s="21">
        <f t="shared" si="3"/>
        <v>0</v>
      </c>
    </row>
    <row r="6" spans="1:10" ht="24.95" customHeight="1" x14ac:dyDescent="0.2">
      <c r="A6" s="18" t="s">
        <v>39</v>
      </c>
      <c r="B6" s="9">
        <v>30000</v>
      </c>
      <c r="C6" s="19"/>
      <c r="D6" s="12">
        <v>3000</v>
      </c>
      <c r="E6" s="20"/>
      <c r="F6" s="21">
        <f t="shared" si="0"/>
        <v>0</v>
      </c>
      <c r="G6" s="21">
        <f t="shared" si="1"/>
        <v>0</v>
      </c>
      <c r="H6" s="21"/>
      <c r="I6" s="22">
        <f t="shared" si="2"/>
        <v>0</v>
      </c>
      <c r="J6" s="21">
        <f t="shared" si="3"/>
        <v>0</v>
      </c>
    </row>
    <row r="7" spans="1:10" ht="24.95" customHeight="1" x14ac:dyDescent="0.2">
      <c r="A7" s="18" t="s">
        <v>40</v>
      </c>
      <c r="B7" s="9">
        <v>28000</v>
      </c>
      <c r="C7" s="19"/>
      <c r="D7" s="24"/>
      <c r="E7" s="39"/>
      <c r="F7" s="21">
        <f t="shared" si="0"/>
        <v>0</v>
      </c>
      <c r="G7" s="21">
        <f t="shared" si="1"/>
        <v>0</v>
      </c>
      <c r="H7" s="21"/>
      <c r="I7" s="22">
        <f t="shared" si="2"/>
        <v>0</v>
      </c>
      <c r="J7" s="21">
        <f t="shared" si="3"/>
        <v>0</v>
      </c>
    </row>
    <row r="8" spans="1:10" s="30" customFormat="1" ht="27.95" customHeight="1" x14ac:dyDescent="0.25">
      <c r="A8" s="25" t="s">
        <v>54</v>
      </c>
      <c r="B8" s="35">
        <f>SUM(B3:B7)</f>
        <v>253000</v>
      </c>
      <c r="C8" s="27"/>
      <c r="D8" s="26">
        <f>SUM(D3:D7)</f>
        <v>68000</v>
      </c>
      <c r="E8" s="28"/>
      <c r="F8" s="21">
        <f t="shared" si="0"/>
        <v>0</v>
      </c>
      <c r="G8" s="21">
        <f t="shared" si="1"/>
        <v>0</v>
      </c>
      <c r="H8" s="29"/>
      <c r="I8" s="22">
        <f t="shared" si="2"/>
        <v>0</v>
      </c>
      <c r="J8" s="21">
        <f t="shared" si="3"/>
        <v>0</v>
      </c>
    </row>
    <row r="9" spans="1:10" ht="24.95" customHeight="1" x14ac:dyDescent="0.2">
      <c r="A9" s="18" t="s">
        <v>41</v>
      </c>
      <c r="B9" s="9">
        <v>540000</v>
      </c>
      <c r="C9" s="19"/>
      <c r="D9" s="24"/>
      <c r="E9" s="39"/>
      <c r="F9" s="21">
        <f t="shared" si="0"/>
        <v>0</v>
      </c>
      <c r="G9" s="21">
        <f t="shared" si="1"/>
        <v>0</v>
      </c>
      <c r="H9" s="21"/>
      <c r="I9" s="22">
        <f t="shared" si="2"/>
        <v>0</v>
      </c>
      <c r="J9" s="21">
        <f t="shared" si="3"/>
        <v>0</v>
      </c>
    </row>
    <row r="10" spans="1:10" ht="24.95" customHeight="1" x14ac:dyDescent="0.2">
      <c r="A10" s="18" t="s">
        <v>42</v>
      </c>
      <c r="B10" s="9">
        <v>540000</v>
      </c>
      <c r="C10" s="19"/>
      <c r="D10" s="24"/>
      <c r="E10" s="39"/>
      <c r="F10" s="21">
        <f t="shared" si="0"/>
        <v>0</v>
      </c>
      <c r="G10" s="21">
        <f t="shared" si="1"/>
        <v>0</v>
      </c>
      <c r="H10" s="21"/>
      <c r="I10" s="22">
        <f t="shared" si="2"/>
        <v>0</v>
      </c>
      <c r="J10" s="21">
        <f t="shared" si="3"/>
        <v>0</v>
      </c>
    </row>
    <row r="11" spans="1:10" ht="24.95" customHeight="1" x14ac:dyDescent="0.2">
      <c r="A11" s="18" t="s">
        <v>43</v>
      </c>
      <c r="B11" s="9">
        <v>540000</v>
      </c>
      <c r="C11" s="19"/>
      <c r="D11" s="37"/>
      <c r="E11" s="39"/>
      <c r="F11" s="21">
        <f t="shared" si="0"/>
        <v>0</v>
      </c>
      <c r="G11" s="21">
        <f t="shared" si="1"/>
        <v>0</v>
      </c>
      <c r="H11" s="21"/>
      <c r="I11" s="22">
        <f t="shared" si="2"/>
        <v>0</v>
      </c>
      <c r="J11" s="21">
        <f t="shared" si="3"/>
        <v>0</v>
      </c>
    </row>
    <row r="12" spans="1:10" ht="24.95" customHeight="1" x14ac:dyDescent="0.2">
      <c r="A12" s="18" t="s">
        <v>44</v>
      </c>
      <c r="B12" s="9">
        <v>620000</v>
      </c>
      <c r="C12" s="19"/>
      <c r="D12" s="24"/>
      <c r="E12" s="39"/>
      <c r="F12" s="21">
        <f t="shared" si="0"/>
        <v>0</v>
      </c>
      <c r="G12" s="21">
        <f t="shared" si="1"/>
        <v>0</v>
      </c>
      <c r="H12" s="21"/>
      <c r="I12" s="22">
        <f t="shared" si="2"/>
        <v>0</v>
      </c>
      <c r="J12" s="21">
        <f t="shared" si="3"/>
        <v>0</v>
      </c>
    </row>
    <row r="13" spans="1:10" ht="24.95" customHeight="1" x14ac:dyDescent="0.2">
      <c r="A13" s="18" t="s">
        <v>48</v>
      </c>
      <c r="B13" s="9">
        <v>650000</v>
      </c>
      <c r="C13" s="19"/>
      <c r="D13" s="38"/>
      <c r="E13" s="39"/>
      <c r="F13" s="21">
        <f t="shared" si="0"/>
        <v>0</v>
      </c>
      <c r="G13" s="21">
        <f t="shared" si="1"/>
        <v>0</v>
      </c>
      <c r="H13" s="21"/>
      <c r="I13" s="22">
        <f t="shared" si="2"/>
        <v>0</v>
      </c>
      <c r="J13" s="21">
        <f t="shared" si="3"/>
        <v>0</v>
      </c>
    </row>
    <row r="14" spans="1:10" ht="24.95" customHeight="1" x14ac:dyDescent="0.2">
      <c r="A14" s="18" t="s">
        <v>45</v>
      </c>
      <c r="B14" s="9">
        <v>320000</v>
      </c>
      <c r="C14" s="18"/>
      <c r="D14" s="9">
        <v>15000</v>
      </c>
      <c r="E14" s="18"/>
      <c r="F14" s="21">
        <f t="shared" si="0"/>
        <v>0</v>
      </c>
      <c r="G14" s="21">
        <f t="shared" si="1"/>
        <v>0</v>
      </c>
      <c r="H14" s="18"/>
      <c r="I14" s="22">
        <f t="shared" si="2"/>
        <v>0</v>
      </c>
      <c r="J14" s="21">
        <f t="shared" si="3"/>
        <v>0</v>
      </c>
    </row>
    <row r="15" spans="1:10" ht="24.95" customHeight="1" x14ac:dyDescent="0.2">
      <c r="A15" s="18" t="s">
        <v>46</v>
      </c>
      <c r="B15" s="9">
        <v>11000</v>
      </c>
      <c r="C15" s="19"/>
      <c r="D15" s="9">
        <v>4000</v>
      </c>
      <c r="E15" s="20"/>
      <c r="F15" s="21">
        <f t="shared" si="0"/>
        <v>0</v>
      </c>
      <c r="G15" s="21">
        <f t="shared" si="1"/>
        <v>0</v>
      </c>
      <c r="H15" s="21"/>
      <c r="I15" s="22">
        <f t="shared" si="2"/>
        <v>0</v>
      </c>
      <c r="J15" s="21">
        <f t="shared" si="3"/>
        <v>0</v>
      </c>
    </row>
    <row r="16" spans="1:10" ht="24.95" customHeight="1" x14ac:dyDescent="0.2">
      <c r="A16" s="18" t="s">
        <v>47</v>
      </c>
      <c r="B16" s="9">
        <v>55000</v>
      </c>
      <c r="C16" s="19"/>
      <c r="D16" s="10">
        <v>60000</v>
      </c>
      <c r="E16" s="20"/>
      <c r="F16" s="21">
        <f t="shared" si="0"/>
        <v>0</v>
      </c>
      <c r="G16" s="21">
        <f t="shared" si="1"/>
        <v>0</v>
      </c>
      <c r="H16" s="21"/>
      <c r="I16" s="22">
        <f t="shared" si="2"/>
        <v>0</v>
      </c>
      <c r="J16" s="21">
        <f t="shared" si="3"/>
        <v>0</v>
      </c>
    </row>
    <row r="17" spans="1:10" s="30" customFormat="1" ht="30" customHeight="1" x14ac:dyDescent="0.25">
      <c r="A17" s="25" t="s">
        <v>55</v>
      </c>
      <c r="B17" s="35">
        <f>SUM(B9:B16)</f>
        <v>3276000</v>
      </c>
      <c r="C17" s="27"/>
      <c r="D17" s="26">
        <f>SUM(D9:D16)</f>
        <v>79000</v>
      </c>
      <c r="E17" s="28"/>
      <c r="F17" s="21">
        <f t="shared" si="0"/>
        <v>0</v>
      </c>
      <c r="G17" s="21">
        <f t="shared" si="1"/>
        <v>0</v>
      </c>
      <c r="H17" s="29"/>
      <c r="I17" s="22">
        <f t="shared" si="2"/>
        <v>0</v>
      </c>
      <c r="J17" s="21">
        <f t="shared" si="3"/>
        <v>0</v>
      </c>
    </row>
    <row r="18" spans="1:10" ht="32.25" customHeight="1" x14ac:dyDescent="0.25">
      <c r="A18" s="25" t="s">
        <v>56</v>
      </c>
      <c r="B18" s="35">
        <f>B8+B17</f>
        <v>3529000</v>
      </c>
      <c r="C18" s="35"/>
      <c r="D18" s="35">
        <f t="shared" ref="D18" si="4">D8+D17</f>
        <v>147000</v>
      </c>
      <c r="E18" s="20"/>
      <c r="F18" s="21">
        <f t="shared" si="0"/>
        <v>0</v>
      </c>
      <c r="G18" s="21">
        <f t="shared" si="1"/>
        <v>0</v>
      </c>
      <c r="H18" s="21"/>
      <c r="I18" s="22">
        <f t="shared" si="2"/>
        <v>0</v>
      </c>
      <c r="J18" s="21">
        <f t="shared" si="3"/>
        <v>0</v>
      </c>
    </row>
  </sheetData>
  <mergeCells count="5">
    <mergeCell ref="B1:C1"/>
    <mergeCell ref="D1:E1"/>
    <mergeCell ref="F1:H1"/>
    <mergeCell ref="I1:I2"/>
    <mergeCell ref="J1:J2"/>
  </mergeCells>
  <printOptions horizontalCentered="1" verticalCentered="1"/>
  <pageMargins left="0.11811023622047245" right="0.19685039370078741" top="0.74803149606299213" bottom="0.35433070866141736" header="0.31496062992125984" footer="0.31496062992125984"/>
  <pageSetup paperSize="9" orientation="landscape" r:id="rId1"/>
  <headerFooter>
    <oddHeader>&amp;C&amp;"-,Gras"&amp;12Proposition de prix : location et coût copie sur la base d'un volume de copies donné &amp;RANNEXE- 2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</dc:creator>
  <cp:lastModifiedBy>comptable</cp:lastModifiedBy>
  <cp:lastPrinted>2020-05-12T13:07:54Z</cp:lastPrinted>
  <dcterms:created xsi:type="dcterms:W3CDTF">2020-05-12T12:29:04Z</dcterms:created>
  <dcterms:modified xsi:type="dcterms:W3CDTF">2020-05-12T13:47:14Z</dcterms:modified>
</cp:coreProperties>
</file>