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E:\Année scolaire 2019 2020\2020\appel d'offre mai 2020\"/>
    </mc:Choice>
  </mc:AlternateContent>
  <xr:revisionPtr revIDLastSave="0" documentId="8_{D3CAF171-61CA-4A85-9DC1-DA84B74231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RUITLEGUMES" sheetId="5" r:id="rId1"/>
    <sheet name=" " sheetId="3" r:id="rId2"/>
  </sheets>
  <definedNames>
    <definedName name="_xlnm.Print_Area" localSheetId="0">FRUITLEGUMES!$A$1:$G$126</definedName>
  </definedNames>
  <calcPr calcId="181029"/>
  <customWorkbookViews>
    <customWorkbookView name="grocques - Affichage personnalisé" guid="{33E1A118-61AB-44DB-836B-CC40F6C64645}" mergeInterval="0" personalView="1" maximized="1" windowWidth="1276" windowHeight="863" activeSheetId="5"/>
    <customWorkbookView name="Familiar - Affichage personnalisé" guid="{C636369E-FA12-4045-99AA-BBF9C5ADB01B}" mergeInterval="0" personalView="1" maximized="1" windowWidth="1222" windowHeight="851" activeSheetId="4"/>
    <customWorkbookView name="cordier - Affichage personnalisé" guid="{AEB8726E-8E6D-4C17-91DA-E13DE4922734}" mergeInterval="0" personalView="1" maximized="1" windowWidth="1024" windowHeight="611" activeSheetId="4"/>
    <customWorkbookView name="Lycee Victor Hugo - Affichage personnalisé" guid="{5F8B7BDC-F81A-4A44-84CC-1812A39A8F14}" mergeInterval="0" personalView="1" maximized="1" windowWidth="1276" windowHeight="888" activeSheetId="1"/>
    <customWorkbookView name="Intendant - Affichage personnalisé" guid="{EFF15F80-5E78-11D9-87F9-AE00EF214031}" mergeInterval="0" personalView="1" maximized="1" windowWidth="1276" windowHeight="835" activeSheetId="1" showComments="commIndAndComment"/>
    <customWorkbookView name="astefanescu - Affichage personnalisé" guid="{8D160493-C799-4D49-89B6-FB419C9BC525}" mergeInterval="0" personalView="1" maximized="1" windowWidth="1276" windowHeight="852" activeSheetId="4"/>
    <customWorkbookView name="cadin - Affichage personnalisé" guid="{EBDBC1BC-D4AA-4E25-B2B1-84CE6AC490DE}" mergeInterval="0" personalView="1" maximized="1" windowWidth="1276" windowHeight="87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6" i="5" l="1"/>
  <c r="F106" i="5" s="1"/>
  <c r="G106" i="5" l="1"/>
  <c r="E112" i="5"/>
  <c r="E111" i="5"/>
  <c r="F111" i="5" s="1"/>
  <c r="G111" i="5" s="1"/>
  <c r="E110" i="5"/>
  <c r="F110" i="5" s="1"/>
  <c r="G110" i="5" s="1"/>
  <c r="E109" i="5"/>
  <c r="E108" i="5"/>
  <c r="E107" i="5"/>
  <c r="F107" i="5" s="1"/>
  <c r="G107" i="5" s="1"/>
  <c r="E105" i="5"/>
  <c r="E104" i="5"/>
  <c r="F104" i="5" s="1"/>
  <c r="G104" i="5" s="1"/>
  <c r="E103" i="5"/>
  <c r="F103" i="5" s="1"/>
  <c r="G103" i="5" s="1"/>
  <c r="E102" i="5"/>
  <c r="E101" i="5"/>
  <c r="E95" i="5"/>
  <c r="E94" i="5"/>
  <c r="E88" i="5"/>
  <c r="F88" i="5" s="1"/>
  <c r="F89" i="5" s="1"/>
  <c r="E82" i="5"/>
  <c r="E81" i="5"/>
  <c r="F81" i="5" s="1"/>
  <c r="G81" i="5" s="1"/>
  <c r="E80" i="5"/>
  <c r="F80" i="5" s="1"/>
  <c r="G80" i="5" s="1"/>
  <c r="E79" i="5"/>
  <c r="E78" i="5"/>
  <c r="E72" i="5"/>
  <c r="F72" i="5" s="1"/>
  <c r="G72" i="5" s="1"/>
  <c r="E71" i="5"/>
  <c r="E70" i="5"/>
  <c r="E69" i="5"/>
  <c r="F69" i="5" s="1"/>
  <c r="E68" i="5"/>
  <c r="F68" i="5" s="1"/>
  <c r="G68" i="5" s="1"/>
  <c r="E67" i="5"/>
  <c r="E66" i="5"/>
  <c r="E65" i="5"/>
  <c r="F65" i="5" s="1"/>
  <c r="E64" i="5"/>
  <c r="F64" i="5" s="1"/>
  <c r="G64" i="5" s="1"/>
  <c r="E63" i="5"/>
  <c r="E62" i="5"/>
  <c r="E61" i="5"/>
  <c r="F61" i="5" s="1"/>
  <c r="E60" i="5"/>
  <c r="F60" i="5" s="1"/>
  <c r="G60" i="5" s="1"/>
  <c r="E59" i="5"/>
  <c r="E58" i="5"/>
  <c r="E57" i="5"/>
  <c r="F57" i="5" s="1"/>
  <c r="E56" i="5"/>
  <c r="F56" i="5" s="1"/>
  <c r="G56" i="5" s="1"/>
  <c r="E55" i="5"/>
  <c r="E54" i="5"/>
  <c r="E53" i="5"/>
  <c r="F53" i="5" s="1"/>
  <c r="E52" i="5"/>
  <c r="F52" i="5" s="1"/>
  <c r="G52" i="5" s="1"/>
  <c r="E51" i="5"/>
  <c r="E50" i="5"/>
  <c r="E49" i="5"/>
  <c r="F49" i="5" s="1"/>
  <c r="E48" i="5"/>
  <c r="F48" i="5" s="1"/>
  <c r="G48" i="5" s="1"/>
  <c r="E47" i="5"/>
  <c r="E46" i="5"/>
  <c r="E45" i="5"/>
  <c r="F45" i="5" s="1"/>
  <c r="E44" i="5"/>
  <c r="F44" i="5" s="1"/>
  <c r="G44" i="5" s="1"/>
  <c r="E43" i="5"/>
  <c r="E42" i="5"/>
  <c r="E41" i="5"/>
  <c r="F41" i="5" s="1"/>
  <c r="E40" i="5"/>
  <c r="F40" i="5" s="1"/>
  <c r="G40" i="5" s="1"/>
  <c r="E39" i="5"/>
  <c r="E38" i="5"/>
  <c r="E37" i="5"/>
  <c r="F37" i="5" s="1"/>
  <c r="E36" i="5"/>
  <c r="F36" i="5" s="1"/>
  <c r="G36" i="5" s="1"/>
  <c r="E35" i="5"/>
  <c r="E34" i="5"/>
  <c r="E33" i="5"/>
  <c r="F33" i="5" s="1"/>
  <c r="E32" i="5"/>
  <c r="F32" i="5" s="1"/>
  <c r="G32" i="5" s="1"/>
  <c r="E31" i="5"/>
  <c r="F31" i="5" s="1"/>
  <c r="G31" i="5" s="1"/>
  <c r="E30" i="5"/>
  <c r="E29" i="5"/>
  <c r="F29" i="5" s="1"/>
  <c r="E28" i="5"/>
  <c r="F28" i="5" s="1"/>
  <c r="G28" i="5" s="1"/>
  <c r="E27" i="5"/>
  <c r="E26" i="5"/>
  <c r="E25" i="5"/>
  <c r="F25" i="5" s="1"/>
  <c r="E24" i="5"/>
  <c r="F24" i="5" s="1"/>
  <c r="G24" i="5" s="1"/>
  <c r="E23" i="5"/>
  <c r="F23" i="5" s="1"/>
  <c r="G23" i="5" s="1"/>
  <c r="E22" i="5"/>
  <c r="E21" i="5"/>
  <c r="F21" i="5" s="1"/>
  <c r="E20" i="5"/>
  <c r="F20" i="5" s="1"/>
  <c r="G20" i="5" s="1"/>
  <c r="E19" i="5"/>
  <c r="E18" i="5"/>
  <c r="E17" i="5"/>
  <c r="F17" i="5" s="1"/>
  <c r="E16" i="5"/>
  <c r="F16" i="5" s="1"/>
  <c r="G16" i="5" s="1"/>
  <c r="E15" i="5"/>
  <c r="F15" i="5" s="1"/>
  <c r="G15" i="5" s="1"/>
  <c r="E14" i="5"/>
  <c r="E13" i="5"/>
  <c r="F13" i="5" s="1"/>
  <c r="E12" i="5"/>
  <c r="F12" i="5" s="1"/>
  <c r="G12" i="5" s="1"/>
  <c r="E11" i="5"/>
  <c r="E10" i="5"/>
  <c r="E89" i="5" l="1"/>
  <c r="G41" i="5"/>
  <c r="G49" i="5"/>
  <c r="G57" i="5"/>
  <c r="G65" i="5"/>
  <c r="G45" i="5"/>
  <c r="G53" i="5"/>
  <c r="G61" i="5"/>
  <c r="G69" i="5"/>
  <c r="F78" i="5"/>
  <c r="F83" i="5" s="1"/>
  <c r="F82" i="5"/>
  <c r="G82" i="5" s="1"/>
  <c r="F94" i="5"/>
  <c r="G94" i="5" s="1"/>
  <c r="F11" i="5"/>
  <c r="G11" i="5" s="1"/>
  <c r="F14" i="5"/>
  <c r="G14" i="5" s="1"/>
  <c r="G17" i="5"/>
  <c r="F19" i="5"/>
  <c r="G19" i="5" s="1"/>
  <c r="F22" i="5"/>
  <c r="G22" i="5" s="1"/>
  <c r="G25" i="5"/>
  <c r="F27" i="5"/>
  <c r="G27" i="5" s="1"/>
  <c r="F30" i="5"/>
  <c r="G30" i="5" s="1"/>
  <c r="G33" i="5"/>
  <c r="F35" i="5"/>
  <c r="G35" i="5" s="1"/>
  <c r="F38" i="5"/>
  <c r="G38" i="5" s="1"/>
  <c r="F42" i="5"/>
  <c r="G42" i="5" s="1"/>
  <c r="F46" i="5"/>
  <c r="G46" i="5" s="1"/>
  <c r="F50" i="5"/>
  <c r="G50" i="5" s="1"/>
  <c r="F54" i="5"/>
  <c r="G54" i="5" s="1"/>
  <c r="F58" i="5"/>
  <c r="G58" i="5" s="1"/>
  <c r="F62" i="5"/>
  <c r="G62" i="5" s="1"/>
  <c r="F66" i="5"/>
  <c r="G66" i="5" s="1"/>
  <c r="F70" i="5"/>
  <c r="G70" i="5" s="1"/>
  <c r="E83" i="5"/>
  <c r="G88" i="5"/>
  <c r="G90" i="5" s="1"/>
  <c r="E96" i="5"/>
  <c r="F102" i="5"/>
  <c r="G102" i="5" s="1"/>
  <c r="F109" i="5"/>
  <c r="G109" i="5" s="1"/>
  <c r="E73" i="5"/>
  <c r="F79" i="5"/>
  <c r="G79" i="5" s="1"/>
  <c r="F95" i="5"/>
  <c r="F96" i="5" s="1"/>
  <c r="F10" i="5"/>
  <c r="G13" i="5"/>
  <c r="F18" i="5"/>
  <c r="G18" i="5" s="1"/>
  <c r="G21" i="5"/>
  <c r="F26" i="5"/>
  <c r="G26" i="5" s="1"/>
  <c r="G29" i="5"/>
  <c r="F34" i="5"/>
  <c r="G34" i="5" s="1"/>
  <c r="G37" i="5"/>
  <c r="F39" i="5"/>
  <c r="G39" i="5" s="1"/>
  <c r="F43" i="5"/>
  <c r="G43" i="5" s="1"/>
  <c r="F47" i="5"/>
  <c r="G47" i="5" s="1"/>
  <c r="F51" i="5"/>
  <c r="G51" i="5" s="1"/>
  <c r="F55" i="5"/>
  <c r="G55" i="5" s="1"/>
  <c r="F59" i="5"/>
  <c r="G59" i="5" s="1"/>
  <c r="F63" i="5"/>
  <c r="G63" i="5" s="1"/>
  <c r="F67" i="5"/>
  <c r="G67" i="5" s="1"/>
  <c r="F71" i="5"/>
  <c r="G71" i="5" s="1"/>
  <c r="E113" i="5"/>
  <c r="F101" i="5"/>
  <c r="F105" i="5"/>
  <c r="G105" i="5" s="1"/>
  <c r="F108" i="5"/>
  <c r="G108" i="5" s="1"/>
  <c r="F112" i="5"/>
  <c r="G112" i="5" s="1"/>
  <c r="G117" i="5" l="1"/>
  <c r="G119" i="5" s="1"/>
  <c r="G121" i="5" s="1"/>
  <c r="F73" i="5"/>
  <c r="G10" i="5"/>
  <c r="G74" i="5" s="1"/>
  <c r="G78" i="5"/>
  <c r="G84" i="5" s="1"/>
  <c r="F113" i="5"/>
  <c r="G101" i="5"/>
  <c r="G114" i="5" s="1"/>
  <c r="G95" i="5"/>
  <c r="G97" i="5" s="1"/>
  <c r="H121" i="5" l="1"/>
</calcChain>
</file>

<file path=xl/sharedStrings.xml><?xml version="1.0" encoding="utf-8"?>
<sst xmlns="http://schemas.openxmlformats.org/spreadsheetml/2006/main" count="239" uniqueCount="121">
  <si>
    <t>pièce</t>
  </si>
  <si>
    <t>kg</t>
  </si>
  <si>
    <t>botte</t>
  </si>
  <si>
    <t>Article         catégorie 1</t>
  </si>
  <si>
    <t xml:space="preserve"> </t>
  </si>
  <si>
    <t xml:space="preserve">Articles 4e et 5e gamme        </t>
  </si>
  <si>
    <t>LES FRUITS ET LEGUMES PREPARES DE 4EME ET 5 EME GAMME</t>
  </si>
  <si>
    <t>Bananes</t>
  </si>
  <si>
    <t>Carottes vrac</t>
  </si>
  <si>
    <t>Celeri branche</t>
  </si>
  <si>
    <t>Celeri rave</t>
  </si>
  <si>
    <t>Cerises</t>
  </si>
  <si>
    <t>Conditionnement</t>
  </si>
  <si>
    <t>Chou blanc</t>
  </si>
  <si>
    <t>SOUS TOTAL H.T</t>
  </si>
  <si>
    <t>SOUS TOTAL T.T.C</t>
  </si>
  <si>
    <t>Chou rouge</t>
  </si>
  <si>
    <t>Chou fleur</t>
  </si>
  <si>
    <t>Chou vert</t>
  </si>
  <si>
    <t>Clémentines</t>
  </si>
  <si>
    <t>Concombres 400/500</t>
  </si>
  <si>
    <t>Courgettes</t>
  </si>
  <si>
    <t>Endives</t>
  </si>
  <si>
    <t>Fenouil</t>
  </si>
  <si>
    <t xml:space="preserve">Fraises </t>
  </si>
  <si>
    <t>Melon</t>
  </si>
  <si>
    <t>Melon Jaune</t>
  </si>
  <si>
    <t>Melon Vert</t>
  </si>
  <si>
    <t>Navets</t>
  </si>
  <si>
    <t>Nectarine</t>
  </si>
  <si>
    <t xml:space="preserve">Oignons  </t>
  </si>
  <si>
    <t>Oranges      cal 5</t>
  </si>
  <si>
    <t>Pamplemousses</t>
  </si>
  <si>
    <t>Pastèques</t>
  </si>
  <si>
    <t>Pêches</t>
  </si>
  <si>
    <t>Poivrons rouges</t>
  </si>
  <si>
    <t>Poivrons verts</t>
  </si>
  <si>
    <t>Poireaux</t>
  </si>
  <si>
    <t>Prunes</t>
  </si>
  <si>
    <t>Radis</t>
  </si>
  <si>
    <t>Radis Noir</t>
  </si>
  <si>
    <t>Raisin Blanc</t>
  </si>
  <si>
    <t>Raisin Noir</t>
  </si>
  <si>
    <t>Salade Batavia</t>
  </si>
  <si>
    <t xml:space="preserve">Salade Feuille de Chêne </t>
  </si>
  <si>
    <t>Salade Frisée</t>
  </si>
  <si>
    <t>Salade Laitue</t>
  </si>
  <si>
    <t>Salade Scarole</t>
  </si>
  <si>
    <t>Tomates 57/67</t>
  </si>
  <si>
    <t>Tomates 47/57</t>
  </si>
  <si>
    <t>Tomates 77/87</t>
  </si>
  <si>
    <t>Barquette</t>
  </si>
  <si>
    <t>Pièce</t>
  </si>
  <si>
    <t>Botte</t>
  </si>
  <si>
    <t>Article   Catégorie 1</t>
  </si>
  <si>
    <t xml:space="preserve">Lot 2 </t>
  </si>
  <si>
    <t>Frites 7/7 Fraîches Précuites</t>
  </si>
  <si>
    <t xml:space="preserve">Salades Diverses </t>
  </si>
  <si>
    <t>ETAT DES BESOINS / MARCHE DES FRUITS ET LEGUMES</t>
  </si>
  <si>
    <t>Prix unitaire H T</t>
  </si>
  <si>
    <t>Total Prix T.T.C</t>
  </si>
  <si>
    <t>Courges</t>
  </si>
  <si>
    <t>LES FRUITS ET LEGUMES FRAIS</t>
  </si>
  <si>
    <t>T.V.A.</t>
  </si>
  <si>
    <t>%</t>
  </si>
  <si>
    <t>Remise de :</t>
  </si>
  <si>
    <t>Total Prix H.T</t>
  </si>
  <si>
    <t xml:space="preserve">Quantité Annuelle </t>
  </si>
  <si>
    <t>Ail Pulpe</t>
  </si>
  <si>
    <t>Avocats</t>
  </si>
  <si>
    <t>Carottes</t>
  </si>
  <si>
    <t>Echalottes</t>
  </si>
  <si>
    <t>Pommes de terre</t>
  </si>
  <si>
    <t>Abricots</t>
  </si>
  <si>
    <t>Ananas</t>
  </si>
  <si>
    <t>Kiwi</t>
  </si>
  <si>
    <t>Lot 3</t>
  </si>
  <si>
    <t>Pommes de terre crues épluchées sous vide</t>
  </si>
  <si>
    <t>Lot 4</t>
  </si>
  <si>
    <t>Lot 5</t>
  </si>
  <si>
    <t>Poires 65/70</t>
  </si>
  <si>
    <t>LYCEE POLYVALENT CURIE COROT</t>
  </si>
  <si>
    <t>FRITES FRAICHES</t>
  </si>
  <si>
    <t>Pommes sautées</t>
  </si>
  <si>
    <t>Carottes rondelles</t>
  </si>
  <si>
    <t>Potatoes quartiers avec peau</t>
  </si>
  <si>
    <t>Pommes Elstar 65/70</t>
  </si>
  <si>
    <t>Pommes Gala 65/70</t>
  </si>
  <si>
    <t>Pommes Golden 65/70</t>
  </si>
  <si>
    <t>Pommes Granny 65/70</t>
  </si>
  <si>
    <t>Pommes diverses 65/70</t>
  </si>
  <si>
    <t>MARCHE 4</t>
  </si>
  <si>
    <t>Betteraves rouge cube</t>
  </si>
  <si>
    <t>Betteraves rouge crues</t>
  </si>
  <si>
    <t>Champignons frais</t>
  </si>
  <si>
    <t>Citrons jaunes</t>
  </si>
  <si>
    <t>Courge - Butternut</t>
  </si>
  <si>
    <t>Kiwi jaunes</t>
  </si>
  <si>
    <t>Mâche</t>
  </si>
  <si>
    <t>sachet</t>
  </si>
  <si>
    <t>Persil</t>
  </si>
  <si>
    <t>Poires conférence</t>
  </si>
  <si>
    <t>Poires William</t>
  </si>
  <si>
    <t>Tomates Cerise 250g</t>
  </si>
  <si>
    <t>Pommes rondel</t>
  </si>
  <si>
    <r>
      <t xml:space="preserve">Lot 1 </t>
    </r>
    <r>
      <rPr>
        <sz val="12"/>
        <color rgb="FF000000"/>
        <rFont val="Times New Roman"/>
        <family val="1"/>
      </rPr>
      <t xml:space="preserve"> (Fruits et légumes conventionnels)</t>
    </r>
  </si>
  <si>
    <t>Radis roses en botte</t>
  </si>
  <si>
    <t>Radis noir (long ou rond)</t>
  </si>
  <si>
    <t>TOTAL H.T.</t>
  </si>
  <si>
    <t>Pour les achats  de produits non répertoriés : veuillez proposer le montant de la remise accordée sur le prix de base</t>
  </si>
  <si>
    <r>
      <t>Montant de la remise accordée sur le prix de base ; f</t>
    </r>
    <r>
      <rPr>
        <b/>
        <sz val="12"/>
        <color rgb="FF000000"/>
        <rFont val="Times New Roman"/>
        <family val="1"/>
      </rPr>
      <t>ournir votre tarif mensuel</t>
    </r>
  </si>
  <si>
    <t>TOTAL T.T.C.</t>
  </si>
  <si>
    <t>Livraisons au moins deux jours non consécutifs par semaine</t>
  </si>
  <si>
    <t>Date, Cachet et signature du fournisseur 
valant acte d'engagement :</t>
  </si>
  <si>
    <t>Vos jours de livraison :</t>
  </si>
  <si>
    <t>Entre 6 H ET 11 H (pas de livraison après 11h )</t>
  </si>
  <si>
    <t>Occasionnellement dépannage et livraison.</t>
  </si>
  <si>
    <t>MARCHE COMPORTANT 5 LOTS DISTINCTS</t>
  </si>
  <si>
    <t>LEGUMES APPROVISIONNES EN CIRCUITS COURTS</t>
  </si>
  <si>
    <t>377 rue de l'Exode, 50000 SAINT LO</t>
  </si>
  <si>
    <t>FRUITS FRAIS DE SAISON APPROVISIONNES EN CIRCUITS COURTS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</si>
</sst>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€]"/>
    <numFmt numFmtId="165" formatCode="[$-40C]General"/>
    <numFmt numFmtId="166" formatCode="#,##0.00&quot; €&quot;"/>
    <numFmt numFmtId="167" formatCode="[$-40C]0.00"/>
    <numFmt numFmtId="168" formatCode="0.0000"/>
  </numFmts>
  <fonts count="12" x14ac:knownFonts="1">
    <font>
      <sz val="10"/>
      <name val="Arial"/>
    </font>
    <font>
      <sz val="12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8000"/>
      <name val="Times New Roman"/>
      <family val="1"/>
    </font>
    <font>
      <b/>
      <sz val="12"/>
      <color rgb="FF008000"/>
      <name val="Times New Roman"/>
      <family val="1"/>
    </font>
    <font>
      <b/>
      <u/>
      <sz val="12"/>
      <color rgb="FFDC2300"/>
      <name val="Times New Roman"/>
      <family val="1"/>
    </font>
    <font>
      <sz val="10"/>
      <color rgb="FF000000"/>
      <name val="Arial"/>
      <family val="2"/>
    </font>
    <font>
      <b/>
      <u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699"/>
        <bgColor rgb="FFFFE699"/>
      </patternFill>
    </fill>
    <fill>
      <patternFill patternType="solid">
        <fgColor rgb="FFC6E0B4"/>
        <bgColor rgb="FFC6E0B4"/>
      </patternFill>
    </fill>
    <fill>
      <patternFill patternType="solid">
        <fgColor rgb="FF00CCFF"/>
        <bgColor rgb="FF00CCFF"/>
      </patternFill>
    </fill>
    <fill>
      <patternFill patternType="solid">
        <fgColor rgb="FFD0CECE"/>
        <bgColor rgb="FFD0CECE"/>
      </patternFill>
    </fill>
    <fill>
      <patternFill patternType="solid">
        <fgColor rgb="FFDBDBDB"/>
        <bgColor rgb="FFDBDBDB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0" fontId="3" fillId="0" borderId="0" xfId="0" applyFont="1" applyFill="1"/>
    <xf numFmtId="2" fontId="2" fillId="2" borderId="0" xfId="0" applyNumberFormat="1" applyFont="1" applyFill="1"/>
    <xf numFmtId="0" fontId="3" fillId="0" borderId="0" xfId="0" applyFont="1"/>
    <xf numFmtId="2" fontId="3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2" fillId="2" borderId="16" xfId="0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9" fontId="2" fillId="2" borderId="0" xfId="0" applyNumberFormat="1" applyFont="1" applyFill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3" borderId="18" xfId="0" applyFont="1" applyFill="1" applyBorder="1"/>
    <xf numFmtId="0" fontId="3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/>
    </xf>
    <xf numFmtId="0" fontId="3" fillId="2" borderId="20" xfId="0" applyFont="1" applyFill="1" applyBorder="1" applyAlignment="1">
      <alignment horizontal="center"/>
    </xf>
    <xf numFmtId="0" fontId="2" fillId="6" borderId="18" xfId="0" applyFont="1" applyFill="1" applyBorder="1"/>
    <xf numFmtId="0" fontId="2" fillId="2" borderId="0" xfId="0" applyFont="1" applyFill="1" applyAlignment="1">
      <alignment horizontal="right"/>
    </xf>
    <xf numFmtId="164" fontId="3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4" fontId="4" fillId="2" borderId="0" xfId="0" applyNumberFormat="1" applyFon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165" fontId="3" fillId="2" borderId="0" xfId="1" applyFont="1" applyFill="1" applyAlignment="1"/>
    <xf numFmtId="166" fontId="3" fillId="8" borderId="24" xfId="1" applyNumberFormat="1" applyFont="1" applyFill="1" applyBorder="1" applyAlignment="1"/>
    <xf numFmtId="165" fontId="3" fillId="0" borderId="0" xfId="1" applyFont="1" applyFill="1" applyAlignment="1"/>
    <xf numFmtId="167" fontId="3" fillId="0" borderId="0" xfId="1" applyNumberFormat="1" applyFont="1" applyFill="1" applyAlignment="1"/>
    <xf numFmtId="165" fontId="3" fillId="2" borderId="0" xfId="1" applyFont="1" applyFill="1" applyAlignment="1">
      <alignment horizontal="center"/>
    </xf>
    <xf numFmtId="165" fontId="3" fillId="2" borderId="0" xfId="1" applyFont="1" applyFill="1" applyAlignment="1">
      <alignment horizontal="center" wrapText="1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168" fontId="3" fillId="2" borderId="0" xfId="1" applyNumberFormat="1" applyFont="1" applyFill="1" applyAlignment="1"/>
    <xf numFmtId="165" fontId="3" fillId="0" borderId="0" xfId="1" applyFont="1" applyFill="1" applyAlignment="1">
      <alignment horizontal="center"/>
    </xf>
    <xf numFmtId="168" fontId="3" fillId="0" borderId="0" xfId="1" applyNumberFormat="1" applyFont="1" applyFill="1" applyAlignment="1"/>
    <xf numFmtId="165" fontId="2" fillId="2" borderId="0" xfId="1" applyFont="1" applyFill="1" applyAlignment="1"/>
    <xf numFmtId="0" fontId="3" fillId="0" borderId="0" xfId="0" applyFont="1" applyAlignment="1">
      <alignment horizontal="left"/>
    </xf>
    <xf numFmtId="0" fontId="8" fillId="0" borderId="0" xfId="0" applyFont="1" applyFill="1" applyAlignment="1" applyProtection="1">
      <alignment wrapText="1"/>
    </xf>
    <xf numFmtId="2" fontId="3" fillId="0" borderId="0" xfId="0" applyNumberFormat="1" applyFont="1"/>
    <xf numFmtId="165" fontId="2" fillId="2" borderId="0" xfId="1" applyFont="1" applyFill="1" applyAlignment="1">
      <alignment horizontal="right"/>
    </xf>
    <xf numFmtId="165" fontId="2" fillId="2" borderId="25" xfId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165" fontId="3" fillId="2" borderId="0" xfId="1" applyFont="1" applyFill="1" applyAlignment="1">
      <alignment horizontal="left" vertical="center" wrapText="1"/>
    </xf>
    <xf numFmtId="0" fontId="8" fillId="9" borderId="0" xfId="0" applyFont="1" applyFill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4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0" fontId="10" fillId="6" borderId="18" xfId="0" applyFont="1" applyFill="1" applyBorder="1"/>
    <xf numFmtId="0" fontId="10" fillId="6" borderId="21" xfId="0" applyFont="1" applyFill="1" applyBorder="1" applyAlignment="1">
      <alignment horizontal="center"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2" borderId="0" xfId="0" applyFont="1" applyFill="1"/>
    <xf numFmtId="0" fontId="9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right"/>
    </xf>
    <xf numFmtId="164" fontId="9" fillId="2" borderId="17" xfId="0" applyNumberFormat="1" applyFont="1" applyFill="1" applyBorder="1" applyAlignment="1">
      <alignment horizontal="right"/>
    </xf>
    <xf numFmtId="164" fontId="9" fillId="2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right"/>
    </xf>
    <xf numFmtId="164" fontId="9" fillId="2" borderId="16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vertical="center"/>
    </xf>
    <xf numFmtId="0" fontId="10" fillId="7" borderId="22" xfId="0" applyFont="1" applyFill="1" applyBorder="1"/>
    <xf numFmtId="0" fontId="11" fillId="7" borderId="23" xfId="0" applyFont="1" applyFill="1" applyBorder="1" applyAlignment="1">
      <alignment horizontal="center" vertical="center" wrapText="1"/>
    </xf>
    <xf numFmtId="0" fontId="9" fillId="2" borderId="9" xfId="0" applyFont="1" applyFill="1" applyBorder="1"/>
    <xf numFmtId="3" fontId="9" fillId="2" borderId="11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164" fontId="9" fillId="2" borderId="12" xfId="0" applyNumberFormat="1" applyFont="1" applyFill="1" applyBorder="1" applyAlignment="1">
      <alignment horizontal="right" vertical="center"/>
    </xf>
    <xf numFmtId="2" fontId="9" fillId="2" borderId="17" xfId="0" applyNumberFormat="1" applyFont="1" applyFill="1" applyBorder="1" applyAlignment="1">
      <alignment horizontal="right"/>
    </xf>
    <xf numFmtId="164" fontId="9" fillId="2" borderId="17" xfId="0" applyNumberFormat="1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3"/>
  <sheetViews>
    <sheetView tabSelected="1" view="pageBreakPreview" zoomScaleNormal="100" zoomScaleSheetLayoutView="100" workbookViewId="0">
      <selection activeCell="C110" sqref="C110"/>
    </sheetView>
  </sheetViews>
  <sheetFormatPr baseColWidth="10" defaultRowHeight="20.100000000000001" customHeight="1" x14ac:dyDescent="0.25"/>
  <cols>
    <col min="1" max="1" width="31.42578125" style="9" customWidth="1"/>
    <col min="2" max="2" width="16.5703125" style="9" customWidth="1"/>
    <col min="3" max="3" width="16.140625" style="58" customWidth="1"/>
    <col min="4" max="4" width="16.140625" style="9" customWidth="1"/>
    <col min="5" max="5" width="18" style="9" customWidth="1"/>
    <col min="6" max="6" width="16.140625" style="65" customWidth="1"/>
    <col min="7" max="7" width="20.5703125" style="65" customWidth="1"/>
    <col min="8" max="8" width="12.5703125" style="9" customWidth="1"/>
    <col min="9" max="16384" width="11.42578125" style="9"/>
  </cols>
  <sheetData>
    <row r="1" spans="1:8" customFormat="1" ht="15" customHeight="1" x14ac:dyDescent="0.25">
      <c r="A1" s="3" t="s">
        <v>81</v>
      </c>
      <c r="B1" s="4"/>
      <c r="C1" s="5"/>
      <c r="D1" s="4"/>
      <c r="E1" s="4"/>
      <c r="F1" s="6"/>
      <c r="G1" s="6"/>
      <c r="H1" s="7"/>
    </row>
    <row r="2" spans="1:8" customFormat="1" ht="15" customHeight="1" x14ac:dyDescent="0.25">
      <c r="A2" s="4" t="s">
        <v>119</v>
      </c>
      <c r="B2" s="4"/>
      <c r="C2" s="5"/>
      <c r="D2" s="4"/>
      <c r="E2" s="4"/>
      <c r="F2" s="8" t="s">
        <v>91</v>
      </c>
      <c r="G2" s="9"/>
      <c r="H2" s="7"/>
    </row>
    <row r="3" spans="1:8" customFormat="1" ht="15" customHeight="1" x14ac:dyDescent="0.25">
      <c r="A3" s="4"/>
      <c r="B3" s="4"/>
      <c r="C3" s="5"/>
      <c r="D3" s="4"/>
      <c r="E3" s="4"/>
      <c r="F3" s="10"/>
      <c r="G3" s="11">
        <v>2020</v>
      </c>
      <c r="H3" s="7"/>
    </row>
    <row r="4" spans="1:8" customFormat="1" ht="15" customHeight="1" thickBot="1" x14ac:dyDescent="0.3">
      <c r="A4" s="4"/>
      <c r="B4" s="4"/>
      <c r="C4" s="5"/>
      <c r="D4" s="4"/>
      <c r="E4" s="4"/>
      <c r="F4" s="10"/>
      <c r="G4" s="6"/>
      <c r="H4" s="7"/>
    </row>
    <row r="5" spans="1:8" customFormat="1" ht="15.75" customHeight="1" x14ac:dyDescent="0.25">
      <c r="A5" s="4"/>
      <c r="B5" s="69" t="s">
        <v>58</v>
      </c>
      <c r="C5" s="69"/>
      <c r="D5" s="69"/>
      <c r="E5" s="69"/>
      <c r="F5" s="69"/>
      <c r="G5" s="6" t="s">
        <v>4</v>
      </c>
      <c r="H5" s="7"/>
    </row>
    <row r="6" spans="1:8" customFormat="1" ht="15" customHeight="1" thickBot="1" x14ac:dyDescent="0.3">
      <c r="A6" s="4"/>
      <c r="B6" s="70" t="s">
        <v>117</v>
      </c>
      <c r="C6" s="70"/>
      <c r="D6" s="70"/>
      <c r="E6" s="70"/>
      <c r="F6" s="70"/>
      <c r="G6" s="6"/>
      <c r="H6" s="7"/>
    </row>
    <row r="7" spans="1:8" customFormat="1" ht="15" customHeight="1" thickBot="1" x14ac:dyDescent="0.3">
      <c r="A7" s="4"/>
      <c r="B7" s="4"/>
      <c r="C7" s="5"/>
      <c r="D7" s="4"/>
      <c r="E7" s="4"/>
      <c r="F7" s="6"/>
      <c r="G7" s="6"/>
      <c r="H7" s="7"/>
    </row>
    <row r="8" spans="1:8" customFormat="1" ht="49.5" customHeight="1" thickBot="1" x14ac:dyDescent="0.3">
      <c r="A8" s="12" t="s">
        <v>54</v>
      </c>
      <c r="B8" s="13" t="s">
        <v>12</v>
      </c>
      <c r="C8" s="14" t="s">
        <v>67</v>
      </c>
      <c r="D8" s="15" t="s">
        <v>59</v>
      </c>
      <c r="E8" s="16" t="s">
        <v>66</v>
      </c>
      <c r="F8" s="17" t="s">
        <v>63</v>
      </c>
      <c r="G8" s="15" t="s">
        <v>60</v>
      </c>
      <c r="H8" s="7"/>
    </row>
    <row r="9" spans="1:8" customFormat="1" ht="29.25" customHeight="1" thickBot="1" x14ac:dyDescent="0.3">
      <c r="A9" s="18" t="s">
        <v>105</v>
      </c>
      <c r="B9" s="76" t="s">
        <v>62</v>
      </c>
      <c r="C9" s="76"/>
      <c r="D9" s="76"/>
      <c r="E9" s="76"/>
      <c r="F9" s="76"/>
      <c r="G9" s="76"/>
      <c r="H9" s="7"/>
    </row>
    <row r="10" spans="1:8" customFormat="1" ht="17.25" customHeight="1" x14ac:dyDescent="0.25">
      <c r="A10" s="19" t="s">
        <v>73</v>
      </c>
      <c r="B10" s="20" t="s">
        <v>1</v>
      </c>
      <c r="C10" s="21">
        <v>30</v>
      </c>
      <c r="D10" s="22"/>
      <c r="E10" s="22">
        <f t="shared" ref="E10:E72" si="0">SUM(C10*D10)</f>
        <v>0</v>
      </c>
      <c r="F10" s="23">
        <f t="shared" ref="F10:F72" si="1">SUM(E10*5.5/100)</f>
        <v>0</v>
      </c>
      <c r="G10" s="24">
        <f t="shared" ref="G10:G72" si="2">SUM(E10+F10)</f>
        <v>0</v>
      </c>
      <c r="H10" s="7"/>
    </row>
    <row r="11" spans="1:8" customFormat="1" ht="17.25" customHeight="1" x14ac:dyDescent="0.25">
      <c r="A11" s="25" t="s">
        <v>68</v>
      </c>
      <c r="B11" s="26" t="s">
        <v>1</v>
      </c>
      <c r="C11" s="21">
        <v>40</v>
      </c>
      <c r="D11" s="22"/>
      <c r="E11" s="22">
        <f t="shared" si="0"/>
        <v>0</v>
      </c>
      <c r="F11" s="23">
        <f t="shared" si="1"/>
        <v>0</v>
      </c>
      <c r="G11" s="24">
        <f t="shared" si="2"/>
        <v>0</v>
      </c>
      <c r="H11" s="7"/>
    </row>
    <row r="12" spans="1:8" customFormat="1" ht="17.25" customHeight="1" x14ac:dyDescent="0.25">
      <c r="A12" s="25" t="s">
        <v>74</v>
      </c>
      <c r="B12" s="26" t="s">
        <v>1</v>
      </c>
      <c r="C12" s="21">
        <v>70</v>
      </c>
      <c r="D12" s="22"/>
      <c r="E12" s="22">
        <f t="shared" si="0"/>
        <v>0</v>
      </c>
      <c r="F12" s="23">
        <f t="shared" si="1"/>
        <v>0</v>
      </c>
      <c r="G12" s="24">
        <f t="shared" si="2"/>
        <v>0</v>
      </c>
      <c r="H12" s="7"/>
    </row>
    <row r="13" spans="1:8" customFormat="1" ht="17.25" customHeight="1" x14ac:dyDescent="0.25">
      <c r="A13" s="25" t="s">
        <v>69</v>
      </c>
      <c r="B13" s="26" t="s">
        <v>0</v>
      </c>
      <c r="C13" s="21">
        <v>700</v>
      </c>
      <c r="D13" s="22"/>
      <c r="E13" s="22">
        <f t="shared" si="0"/>
        <v>0</v>
      </c>
      <c r="F13" s="23">
        <f t="shared" si="1"/>
        <v>0</v>
      </c>
      <c r="G13" s="24">
        <f t="shared" si="2"/>
        <v>0</v>
      </c>
      <c r="H13" s="7"/>
    </row>
    <row r="14" spans="1:8" customFormat="1" ht="17.25" customHeight="1" x14ac:dyDescent="0.25">
      <c r="A14" s="25" t="s">
        <v>7</v>
      </c>
      <c r="B14" s="26" t="s">
        <v>1</v>
      </c>
      <c r="C14" s="21">
        <v>1000</v>
      </c>
      <c r="D14" s="22"/>
      <c r="E14" s="22">
        <f t="shared" si="0"/>
        <v>0</v>
      </c>
      <c r="F14" s="23">
        <f t="shared" si="1"/>
        <v>0</v>
      </c>
      <c r="G14" s="24">
        <f t="shared" si="2"/>
        <v>0</v>
      </c>
      <c r="H14" s="7"/>
    </row>
    <row r="15" spans="1:8" customFormat="1" ht="17.25" customHeight="1" x14ac:dyDescent="0.25">
      <c r="A15" s="25" t="s">
        <v>92</v>
      </c>
      <c r="B15" s="26" t="s">
        <v>1</v>
      </c>
      <c r="C15" s="21">
        <v>50</v>
      </c>
      <c r="D15" s="22"/>
      <c r="E15" s="22">
        <f t="shared" si="0"/>
        <v>0</v>
      </c>
      <c r="F15" s="23">
        <f t="shared" si="1"/>
        <v>0</v>
      </c>
      <c r="G15" s="24">
        <f t="shared" si="2"/>
        <v>0</v>
      </c>
      <c r="H15" s="7"/>
    </row>
    <row r="16" spans="1:8" customFormat="1" ht="17.25" customHeight="1" x14ac:dyDescent="0.25">
      <c r="A16" s="25" t="s">
        <v>93</v>
      </c>
      <c r="B16" s="26" t="s">
        <v>1</v>
      </c>
      <c r="C16" s="21">
        <v>150</v>
      </c>
      <c r="D16" s="22"/>
      <c r="E16" s="22">
        <f t="shared" si="0"/>
        <v>0</v>
      </c>
      <c r="F16" s="23">
        <f t="shared" si="1"/>
        <v>0</v>
      </c>
      <c r="G16" s="24">
        <f t="shared" si="2"/>
        <v>0</v>
      </c>
      <c r="H16" s="7"/>
    </row>
    <row r="17" spans="1:8" customFormat="1" ht="17.25" customHeight="1" x14ac:dyDescent="0.25">
      <c r="A17" s="25" t="s">
        <v>70</v>
      </c>
      <c r="B17" s="26" t="s">
        <v>1</v>
      </c>
      <c r="C17" s="21">
        <v>1500</v>
      </c>
      <c r="D17" s="22"/>
      <c r="E17" s="22">
        <f t="shared" si="0"/>
        <v>0</v>
      </c>
      <c r="F17" s="23">
        <f t="shared" si="1"/>
        <v>0</v>
      </c>
      <c r="G17" s="24">
        <f t="shared" si="2"/>
        <v>0</v>
      </c>
      <c r="H17" s="7"/>
    </row>
    <row r="18" spans="1:8" customFormat="1" ht="17.25" customHeight="1" x14ac:dyDescent="0.25">
      <c r="A18" s="25" t="s">
        <v>9</v>
      </c>
      <c r="B18" s="26" t="s">
        <v>1</v>
      </c>
      <c r="C18" s="21">
        <v>30</v>
      </c>
      <c r="D18" s="22"/>
      <c r="E18" s="22">
        <f t="shared" si="0"/>
        <v>0</v>
      </c>
      <c r="F18" s="23">
        <f t="shared" si="1"/>
        <v>0</v>
      </c>
      <c r="G18" s="24">
        <f t="shared" si="2"/>
        <v>0</v>
      </c>
      <c r="H18" s="7"/>
    </row>
    <row r="19" spans="1:8" customFormat="1" ht="17.25" customHeight="1" x14ac:dyDescent="0.25">
      <c r="A19" s="25" t="s">
        <v>10</v>
      </c>
      <c r="B19" s="26" t="s">
        <v>1</v>
      </c>
      <c r="C19" s="21">
        <v>700</v>
      </c>
      <c r="D19" s="22"/>
      <c r="E19" s="22">
        <f t="shared" si="0"/>
        <v>0</v>
      </c>
      <c r="F19" s="23">
        <f t="shared" si="1"/>
        <v>0</v>
      </c>
      <c r="G19" s="24">
        <f t="shared" si="2"/>
        <v>0</v>
      </c>
      <c r="H19" s="7"/>
    </row>
    <row r="20" spans="1:8" customFormat="1" ht="17.25" customHeight="1" x14ac:dyDescent="0.25">
      <c r="A20" s="25" t="s">
        <v>11</v>
      </c>
      <c r="B20" s="26" t="s">
        <v>1</v>
      </c>
      <c r="C20" s="21">
        <v>20</v>
      </c>
      <c r="D20" s="22"/>
      <c r="E20" s="22">
        <f t="shared" si="0"/>
        <v>0</v>
      </c>
      <c r="F20" s="23">
        <f t="shared" si="1"/>
        <v>0</v>
      </c>
      <c r="G20" s="24">
        <f t="shared" si="2"/>
        <v>0</v>
      </c>
      <c r="H20" s="7"/>
    </row>
    <row r="21" spans="1:8" customFormat="1" ht="17.25" customHeight="1" x14ac:dyDescent="0.25">
      <c r="A21" s="25" t="s">
        <v>94</v>
      </c>
      <c r="B21" s="26" t="s">
        <v>1</v>
      </c>
      <c r="C21" s="21">
        <v>100</v>
      </c>
      <c r="D21" s="22"/>
      <c r="E21" s="22">
        <f t="shared" si="0"/>
        <v>0</v>
      </c>
      <c r="F21" s="23">
        <f t="shared" si="1"/>
        <v>0</v>
      </c>
      <c r="G21" s="24">
        <f t="shared" si="2"/>
        <v>0</v>
      </c>
      <c r="H21" s="7"/>
    </row>
    <row r="22" spans="1:8" customFormat="1" ht="17.25" customHeight="1" x14ac:dyDescent="0.25">
      <c r="A22" s="25" t="s">
        <v>13</v>
      </c>
      <c r="B22" s="26" t="s">
        <v>1</v>
      </c>
      <c r="C22" s="21">
        <v>200</v>
      </c>
      <c r="D22" s="22"/>
      <c r="E22" s="22">
        <f t="shared" si="0"/>
        <v>0</v>
      </c>
      <c r="F22" s="23">
        <f t="shared" si="1"/>
        <v>0</v>
      </c>
      <c r="G22" s="24">
        <f t="shared" si="2"/>
        <v>0</v>
      </c>
      <c r="H22" s="7"/>
    </row>
    <row r="23" spans="1:8" customFormat="1" ht="18" customHeight="1" x14ac:dyDescent="0.25">
      <c r="A23" s="25" t="s">
        <v>16</v>
      </c>
      <c r="B23" s="26" t="s">
        <v>1</v>
      </c>
      <c r="C23" s="21">
        <v>200</v>
      </c>
      <c r="D23" s="22"/>
      <c r="E23" s="22">
        <f t="shared" si="0"/>
        <v>0</v>
      </c>
      <c r="F23" s="23">
        <f t="shared" si="1"/>
        <v>0</v>
      </c>
      <c r="G23" s="24">
        <f t="shared" si="2"/>
        <v>0</v>
      </c>
      <c r="H23" s="7"/>
    </row>
    <row r="24" spans="1:8" customFormat="1" ht="18.95" customHeight="1" x14ac:dyDescent="0.25">
      <c r="A24" s="25" t="s">
        <v>17</v>
      </c>
      <c r="B24" s="26" t="s">
        <v>1</v>
      </c>
      <c r="C24" s="21">
        <v>20</v>
      </c>
      <c r="D24" s="22"/>
      <c r="E24" s="22">
        <f t="shared" si="0"/>
        <v>0</v>
      </c>
      <c r="F24" s="23">
        <f t="shared" si="1"/>
        <v>0</v>
      </c>
      <c r="G24" s="24">
        <f t="shared" si="2"/>
        <v>0</v>
      </c>
      <c r="H24" s="7"/>
    </row>
    <row r="25" spans="1:8" customFormat="1" ht="18.95" customHeight="1" x14ac:dyDescent="0.25">
      <c r="A25" s="25" t="s">
        <v>18</v>
      </c>
      <c r="B25" s="26" t="s">
        <v>1</v>
      </c>
      <c r="C25" s="21">
        <v>80</v>
      </c>
      <c r="D25" s="22"/>
      <c r="E25" s="22">
        <f t="shared" si="0"/>
        <v>0</v>
      </c>
      <c r="F25" s="23">
        <f t="shared" si="1"/>
        <v>0</v>
      </c>
      <c r="G25" s="24">
        <f t="shared" si="2"/>
        <v>0</v>
      </c>
      <c r="H25" s="7"/>
    </row>
    <row r="26" spans="1:8" customFormat="1" ht="18.95" customHeight="1" x14ac:dyDescent="0.25">
      <c r="A26" s="25" t="s">
        <v>95</v>
      </c>
      <c r="B26" s="26" t="s">
        <v>1</v>
      </c>
      <c r="C26" s="21">
        <v>120</v>
      </c>
      <c r="D26" s="22"/>
      <c r="E26" s="22">
        <f t="shared" si="0"/>
        <v>0</v>
      </c>
      <c r="F26" s="23">
        <f t="shared" si="1"/>
        <v>0</v>
      </c>
      <c r="G26" s="24">
        <f t="shared" si="2"/>
        <v>0</v>
      </c>
      <c r="H26" s="7"/>
    </row>
    <row r="27" spans="1:8" customFormat="1" ht="18.95" customHeight="1" x14ac:dyDescent="0.25">
      <c r="A27" s="25" t="s">
        <v>19</v>
      </c>
      <c r="B27" s="26" t="s">
        <v>1</v>
      </c>
      <c r="C27" s="21">
        <v>600</v>
      </c>
      <c r="D27" s="22"/>
      <c r="E27" s="22">
        <f t="shared" si="0"/>
        <v>0</v>
      </c>
      <c r="F27" s="23">
        <f t="shared" si="1"/>
        <v>0</v>
      </c>
      <c r="G27" s="24">
        <f t="shared" si="2"/>
        <v>0</v>
      </c>
      <c r="H27" s="7"/>
    </row>
    <row r="28" spans="1:8" customFormat="1" ht="18.95" customHeight="1" x14ac:dyDescent="0.25">
      <c r="A28" s="25" t="s">
        <v>20</v>
      </c>
      <c r="B28" s="26" t="s">
        <v>52</v>
      </c>
      <c r="C28" s="21">
        <v>1200</v>
      </c>
      <c r="D28" s="22"/>
      <c r="E28" s="22">
        <f t="shared" si="0"/>
        <v>0</v>
      </c>
      <c r="F28" s="23">
        <f t="shared" si="1"/>
        <v>0</v>
      </c>
      <c r="G28" s="24">
        <f t="shared" si="2"/>
        <v>0</v>
      </c>
      <c r="H28" s="7"/>
    </row>
    <row r="29" spans="1:8" customFormat="1" ht="18.95" customHeight="1" x14ac:dyDescent="0.25">
      <c r="A29" s="25" t="s">
        <v>96</v>
      </c>
      <c r="B29" s="26" t="s">
        <v>1</v>
      </c>
      <c r="C29" s="21">
        <v>80</v>
      </c>
      <c r="D29" s="22"/>
      <c r="E29" s="22">
        <f t="shared" si="0"/>
        <v>0</v>
      </c>
      <c r="F29" s="23">
        <f t="shared" si="1"/>
        <v>0</v>
      </c>
      <c r="G29" s="24">
        <f t="shared" si="2"/>
        <v>0</v>
      </c>
      <c r="H29" s="7"/>
    </row>
    <row r="30" spans="1:8" customFormat="1" ht="18.95" customHeight="1" x14ac:dyDescent="0.25">
      <c r="A30" s="25" t="s">
        <v>21</v>
      </c>
      <c r="B30" s="26" t="s">
        <v>1</v>
      </c>
      <c r="C30" s="21">
        <v>400</v>
      </c>
      <c r="D30" s="22"/>
      <c r="E30" s="22">
        <f t="shared" si="0"/>
        <v>0</v>
      </c>
      <c r="F30" s="23">
        <f t="shared" si="1"/>
        <v>0</v>
      </c>
      <c r="G30" s="24">
        <f t="shared" si="2"/>
        <v>0</v>
      </c>
      <c r="H30" s="7"/>
    </row>
    <row r="31" spans="1:8" customFormat="1" ht="18.95" customHeight="1" x14ac:dyDescent="0.25">
      <c r="A31" s="25" t="s">
        <v>71</v>
      </c>
      <c r="B31" s="26" t="s">
        <v>1</v>
      </c>
      <c r="C31" s="21">
        <v>500</v>
      </c>
      <c r="D31" s="22"/>
      <c r="E31" s="22">
        <f t="shared" si="0"/>
        <v>0</v>
      </c>
      <c r="F31" s="23">
        <f t="shared" si="1"/>
        <v>0</v>
      </c>
      <c r="G31" s="24">
        <f t="shared" si="2"/>
        <v>0</v>
      </c>
      <c r="H31" s="7"/>
    </row>
    <row r="32" spans="1:8" customFormat="1" ht="18.95" customHeight="1" x14ac:dyDescent="0.25">
      <c r="A32" s="25" t="s">
        <v>22</v>
      </c>
      <c r="B32" s="26" t="s">
        <v>1</v>
      </c>
      <c r="C32" s="21">
        <v>100</v>
      </c>
      <c r="D32" s="22"/>
      <c r="E32" s="22">
        <f t="shared" si="0"/>
        <v>0</v>
      </c>
      <c r="F32" s="23">
        <f t="shared" si="1"/>
        <v>0</v>
      </c>
      <c r="G32" s="24">
        <f t="shared" si="2"/>
        <v>0</v>
      </c>
      <c r="H32" s="7"/>
    </row>
    <row r="33" spans="1:8" customFormat="1" ht="18.95" customHeight="1" x14ac:dyDescent="0.25">
      <c r="A33" s="25" t="s">
        <v>23</v>
      </c>
      <c r="B33" s="26" t="s">
        <v>1</v>
      </c>
      <c r="C33" s="21">
        <v>10</v>
      </c>
      <c r="D33" s="22"/>
      <c r="E33" s="22">
        <f t="shared" si="0"/>
        <v>0</v>
      </c>
      <c r="F33" s="23">
        <f t="shared" si="1"/>
        <v>0</v>
      </c>
      <c r="G33" s="24">
        <f t="shared" si="2"/>
        <v>0</v>
      </c>
      <c r="H33" s="7"/>
    </row>
    <row r="34" spans="1:8" customFormat="1" ht="18.95" customHeight="1" x14ac:dyDescent="0.25">
      <c r="A34" s="25" t="s">
        <v>24</v>
      </c>
      <c r="B34" s="26" t="s">
        <v>1</v>
      </c>
      <c r="C34" s="21">
        <v>100</v>
      </c>
      <c r="D34" s="22"/>
      <c r="E34" s="22">
        <f t="shared" si="0"/>
        <v>0</v>
      </c>
      <c r="F34" s="23">
        <f t="shared" si="1"/>
        <v>0</v>
      </c>
      <c r="G34" s="24">
        <f t="shared" si="2"/>
        <v>0</v>
      </c>
      <c r="H34" s="7"/>
    </row>
    <row r="35" spans="1:8" customFormat="1" ht="18.95" customHeight="1" x14ac:dyDescent="0.25">
      <c r="A35" s="25" t="s">
        <v>75</v>
      </c>
      <c r="B35" s="26" t="s">
        <v>52</v>
      </c>
      <c r="C35" s="21">
        <v>10000</v>
      </c>
      <c r="D35" s="22"/>
      <c r="E35" s="22">
        <f t="shared" si="0"/>
        <v>0</v>
      </c>
      <c r="F35" s="23">
        <f t="shared" si="1"/>
        <v>0</v>
      </c>
      <c r="G35" s="24">
        <f t="shared" si="2"/>
        <v>0</v>
      </c>
      <c r="H35" s="7"/>
    </row>
    <row r="36" spans="1:8" customFormat="1" ht="18.95" customHeight="1" x14ac:dyDescent="0.25">
      <c r="A36" s="25" t="s">
        <v>97</v>
      </c>
      <c r="B36" s="26" t="s">
        <v>0</v>
      </c>
      <c r="C36" s="21">
        <v>1000</v>
      </c>
      <c r="D36" s="22"/>
      <c r="E36" s="22">
        <f t="shared" si="0"/>
        <v>0</v>
      </c>
      <c r="F36" s="23">
        <f t="shared" si="1"/>
        <v>0</v>
      </c>
      <c r="G36" s="24">
        <f t="shared" si="2"/>
        <v>0</v>
      </c>
      <c r="H36" s="7"/>
    </row>
    <row r="37" spans="1:8" customFormat="1" ht="18.95" customHeight="1" x14ac:dyDescent="0.25">
      <c r="A37" s="25" t="s">
        <v>98</v>
      </c>
      <c r="B37" s="26" t="s">
        <v>99</v>
      </c>
      <c r="C37" s="21">
        <v>50</v>
      </c>
      <c r="D37" s="22"/>
      <c r="E37" s="22">
        <f t="shared" si="0"/>
        <v>0</v>
      </c>
      <c r="F37" s="23">
        <f t="shared" si="1"/>
        <v>0</v>
      </c>
      <c r="G37" s="24">
        <f t="shared" si="2"/>
        <v>0</v>
      </c>
      <c r="H37" s="7"/>
    </row>
    <row r="38" spans="1:8" customFormat="1" ht="18.95" customHeight="1" x14ac:dyDescent="0.25">
      <c r="A38" s="25" t="s">
        <v>25</v>
      </c>
      <c r="B38" s="26" t="s">
        <v>52</v>
      </c>
      <c r="C38" s="21">
        <v>350</v>
      </c>
      <c r="D38" s="22"/>
      <c r="E38" s="22">
        <f t="shared" si="0"/>
        <v>0</v>
      </c>
      <c r="F38" s="23">
        <f t="shared" si="1"/>
        <v>0</v>
      </c>
      <c r="G38" s="24">
        <f t="shared" si="2"/>
        <v>0</v>
      </c>
      <c r="H38" s="7"/>
    </row>
    <row r="39" spans="1:8" customFormat="1" ht="18.95" customHeight="1" x14ac:dyDescent="0.25">
      <c r="A39" s="25" t="s">
        <v>27</v>
      </c>
      <c r="B39" s="26" t="s">
        <v>52</v>
      </c>
      <c r="C39" s="21">
        <v>20</v>
      </c>
      <c r="D39" s="22"/>
      <c r="E39" s="22">
        <f t="shared" si="0"/>
        <v>0</v>
      </c>
      <c r="F39" s="23">
        <f t="shared" si="1"/>
        <v>0</v>
      </c>
      <c r="G39" s="24">
        <f t="shared" si="2"/>
        <v>0</v>
      </c>
      <c r="H39" s="7"/>
    </row>
    <row r="40" spans="1:8" customFormat="1" ht="18.95" customHeight="1" x14ac:dyDescent="0.25">
      <c r="A40" s="25" t="s">
        <v>26</v>
      </c>
      <c r="B40" s="26" t="s">
        <v>52</v>
      </c>
      <c r="C40" s="21">
        <v>20</v>
      </c>
      <c r="D40" s="22"/>
      <c r="E40" s="22">
        <f t="shared" si="0"/>
        <v>0</v>
      </c>
      <c r="F40" s="23">
        <f t="shared" si="1"/>
        <v>0</v>
      </c>
      <c r="G40" s="24">
        <f t="shared" si="2"/>
        <v>0</v>
      </c>
      <c r="H40" s="7"/>
    </row>
    <row r="41" spans="1:8" customFormat="1" ht="18.95" customHeight="1" x14ac:dyDescent="0.25">
      <c r="A41" s="25" t="s">
        <v>28</v>
      </c>
      <c r="B41" s="26" t="s">
        <v>1</v>
      </c>
      <c r="C41" s="21">
        <v>200</v>
      </c>
      <c r="D41" s="22"/>
      <c r="E41" s="22">
        <f t="shared" si="0"/>
        <v>0</v>
      </c>
      <c r="F41" s="23">
        <f t="shared" si="1"/>
        <v>0</v>
      </c>
      <c r="G41" s="24">
        <f t="shared" si="2"/>
        <v>0</v>
      </c>
      <c r="H41" s="7"/>
    </row>
    <row r="42" spans="1:8" customFormat="1" ht="18.95" customHeight="1" x14ac:dyDescent="0.25">
      <c r="A42" s="25" t="s">
        <v>29</v>
      </c>
      <c r="B42" s="26" t="s">
        <v>1</v>
      </c>
      <c r="C42" s="21">
        <v>200</v>
      </c>
      <c r="D42" s="22"/>
      <c r="E42" s="22">
        <f t="shared" si="0"/>
        <v>0</v>
      </c>
      <c r="F42" s="23">
        <f t="shared" si="1"/>
        <v>0</v>
      </c>
      <c r="G42" s="24">
        <f t="shared" si="2"/>
        <v>0</v>
      </c>
      <c r="H42" s="7"/>
    </row>
    <row r="43" spans="1:8" customFormat="1" ht="18.95" customHeight="1" x14ac:dyDescent="0.25">
      <c r="A43" s="25" t="s">
        <v>30</v>
      </c>
      <c r="B43" s="26" t="s">
        <v>1</v>
      </c>
      <c r="C43" s="21">
        <v>1000</v>
      </c>
      <c r="D43" s="22"/>
      <c r="E43" s="22">
        <f t="shared" si="0"/>
        <v>0</v>
      </c>
      <c r="F43" s="23">
        <f t="shared" si="1"/>
        <v>0</v>
      </c>
      <c r="G43" s="24">
        <f t="shared" si="2"/>
        <v>0</v>
      </c>
      <c r="H43" s="7"/>
    </row>
    <row r="44" spans="1:8" customFormat="1" ht="18.95" customHeight="1" x14ac:dyDescent="0.25">
      <c r="A44" s="25" t="s">
        <v>31</v>
      </c>
      <c r="B44" s="26" t="s">
        <v>1</v>
      </c>
      <c r="C44" s="21">
        <v>2000</v>
      </c>
      <c r="D44" s="22"/>
      <c r="E44" s="22">
        <f t="shared" si="0"/>
        <v>0</v>
      </c>
      <c r="F44" s="23">
        <f t="shared" si="1"/>
        <v>0</v>
      </c>
      <c r="G44" s="24">
        <f t="shared" si="2"/>
        <v>0</v>
      </c>
      <c r="H44" s="7"/>
    </row>
    <row r="45" spans="1:8" customFormat="1" ht="18.95" customHeight="1" x14ac:dyDescent="0.25">
      <c r="A45" s="25" t="s">
        <v>32</v>
      </c>
      <c r="B45" s="26" t="s">
        <v>52</v>
      </c>
      <c r="C45" s="21">
        <v>600</v>
      </c>
      <c r="D45" s="22"/>
      <c r="E45" s="22">
        <f t="shared" si="0"/>
        <v>0</v>
      </c>
      <c r="F45" s="23">
        <f t="shared" si="1"/>
        <v>0</v>
      </c>
      <c r="G45" s="24">
        <f t="shared" si="2"/>
        <v>0</v>
      </c>
      <c r="H45" s="7"/>
    </row>
    <row r="46" spans="1:8" customFormat="1" ht="18.95" customHeight="1" x14ac:dyDescent="0.25">
      <c r="A46" s="25" t="s">
        <v>33</v>
      </c>
      <c r="B46" s="26" t="s">
        <v>52</v>
      </c>
      <c r="C46" s="21">
        <v>30</v>
      </c>
      <c r="D46" s="22"/>
      <c r="E46" s="22">
        <f t="shared" si="0"/>
        <v>0</v>
      </c>
      <c r="F46" s="23">
        <f t="shared" si="1"/>
        <v>0</v>
      </c>
      <c r="G46" s="24">
        <f t="shared" si="2"/>
        <v>0</v>
      </c>
      <c r="H46" s="7"/>
    </row>
    <row r="47" spans="1:8" customFormat="1" ht="18.95" customHeight="1" x14ac:dyDescent="0.25">
      <c r="A47" s="28" t="s">
        <v>34</v>
      </c>
      <c r="B47" s="29" t="s">
        <v>1</v>
      </c>
      <c r="C47" s="21">
        <v>100</v>
      </c>
      <c r="D47" s="22"/>
      <c r="E47" s="22">
        <f t="shared" si="0"/>
        <v>0</v>
      </c>
      <c r="F47" s="23">
        <f t="shared" si="1"/>
        <v>0</v>
      </c>
      <c r="G47" s="24">
        <f t="shared" si="2"/>
        <v>0</v>
      </c>
      <c r="H47" s="7"/>
    </row>
    <row r="48" spans="1:8" customFormat="1" ht="18.95" customHeight="1" x14ac:dyDescent="0.25">
      <c r="A48" s="28" t="s">
        <v>100</v>
      </c>
      <c r="B48" s="29" t="s">
        <v>1</v>
      </c>
      <c r="C48" s="21">
        <v>120</v>
      </c>
      <c r="D48" s="22"/>
      <c r="E48" s="22">
        <f t="shared" si="0"/>
        <v>0</v>
      </c>
      <c r="F48" s="23">
        <f t="shared" si="1"/>
        <v>0</v>
      </c>
      <c r="G48" s="24">
        <f t="shared" si="2"/>
        <v>0</v>
      </c>
      <c r="H48" s="7"/>
    </row>
    <row r="49" spans="1:8" customFormat="1" ht="18.95" customHeight="1" x14ac:dyDescent="0.25">
      <c r="A49" s="25" t="s">
        <v>37</v>
      </c>
      <c r="B49" s="26" t="s">
        <v>1</v>
      </c>
      <c r="C49" s="21">
        <v>100</v>
      </c>
      <c r="D49" s="22"/>
      <c r="E49" s="22">
        <f t="shared" si="0"/>
        <v>0</v>
      </c>
      <c r="F49" s="23">
        <f t="shared" si="1"/>
        <v>0</v>
      </c>
      <c r="G49" s="24">
        <f t="shared" si="2"/>
        <v>0</v>
      </c>
      <c r="H49" s="7"/>
    </row>
    <row r="50" spans="1:8" customFormat="1" ht="18.95" customHeight="1" x14ac:dyDescent="0.25">
      <c r="A50" s="25" t="s">
        <v>101</v>
      </c>
      <c r="B50" s="26" t="s">
        <v>1</v>
      </c>
      <c r="C50" s="21">
        <v>850</v>
      </c>
      <c r="D50" s="22"/>
      <c r="E50" s="22">
        <f t="shared" si="0"/>
        <v>0</v>
      </c>
      <c r="F50" s="23">
        <f t="shared" si="1"/>
        <v>0</v>
      </c>
      <c r="G50" s="24">
        <f t="shared" si="2"/>
        <v>0</v>
      </c>
      <c r="H50" s="7"/>
    </row>
    <row r="51" spans="1:8" customFormat="1" ht="18.95" customHeight="1" x14ac:dyDescent="0.25">
      <c r="A51" s="28" t="s">
        <v>102</v>
      </c>
      <c r="B51" s="29" t="s">
        <v>1</v>
      </c>
      <c r="C51" s="21">
        <v>150</v>
      </c>
      <c r="D51" s="22"/>
      <c r="E51" s="22">
        <f t="shared" si="0"/>
        <v>0</v>
      </c>
      <c r="F51" s="23">
        <f t="shared" si="1"/>
        <v>0</v>
      </c>
      <c r="G51" s="24">
        <f t="shared" si="2"/>
        <v>0</v>
      </c>
      <c r="H51" s="7"/>
    </row>
    <row r="52" spans="1:8" customFormat="1" ht="18.95" customHeight="1" x14ac:dyDescent="0.25">
      <c r="A52" s="25" t="s">
        <v>35</v>
      </c>
      <c r="B52" s="26" t="s">
        <v>1</v>
      </c>
      <c r="C52" s="21">
        <v>180</v>
      </c>
      <c r="D52" s="22"/>
      <c r="E52" s="22">
        <f t="shared" si="0"/>
        <v>0</v>
      </c>
      <c r="F52" s="23">
        <f t="shared" si="1"/>
        <v>0</v>
      </c>
      <c r="G52" s="24">
        <f t="shared" si="2"/>
        <v>0</v>
      </c>
      <c r="H52" s="7"/>
    </row>
    <row r="53" spans="1:8" customFormat="1" ht="18.95" customHeight="1" x14ac:dyDescent="0.25">
      <c r="A53" s="25" t="s">
        <v>36</v>
      </c>
      <c r="B53" s="26" t="s">
        <v>1</v>
      </c>
      <c r="C53" s="21">
        <v>180</v>
      </c>
      <c r="D53" s="22"/>
      <c r="E53" s="22">
        <f t="shared" si="0"/>
        <v>0</v>
      </c>
      <c r="F53" s="23">
        <f t="shared" si="1"/>
        <v>0</v>
      </c>
      <c r="G53" s="24">
        <f t="shared" si="2"/>
        <v>0</v>
      </c>
      <c r="H53" s="7"/>
    </row>
    <row r="54" spans="1:8" customFormat="1" ht="18.95" customHeight="1" x14ac:dyDescent="0.25">
      <c r="A54" s="28" t="s">
        <v>72</v>
      </c>
      <c r="B54" s="29" t="s">
        <v>1</v>
      </c>
      <c r="C54" s="21">
        <v>200</v>
      </c>
      <c r="D54" s="22"/>
      <c r="E54" s="22">
        <f t="shared" si="0"/>
        <v>0</v>
      </c>
      <c r="F54" s="23">
        <f t="shared" si="1"/>
        <v>0</v>
      </c>
      <c r="G54" s="24">
        <f t="shared" si="2"/>
        <v>0</v>
      </c>
      <c r="H54" s="7"/>
    </row>
    <row r="55" spans="1:8" customFormat="1" ht="18.95" customHeight="1" x14ac:dyDescent="0.25">
      <c r="A55" s="25" t="s">
        <v>86</v>
      </c>
      <c r="B55" s="26" t="s">
        <v>1</v>
      </c>
      <c r="C55" s="21">
        <v>100</v>
      </c>
      <c r="D55" s="22"/>
      <c r="E55" s="22">
        <f t="shared" si="0"/>
        <v>0</v>
      </c>
      <c r="F55" s="23">
        <f t="shared" si="1"/>
        <v>0</v>
      </c>
      <c r="G55" s="24">
        <f t="shared" si="2"/>
        <v>0</v>
      </c>
      <c r="H55" s="7"/>
    </row>
    <row r="56" spans="1:8" customFormat="1" ht="18.95" customHeight="1" x14ac:dyDescent="0.25">
      <c r="A56" s="25" t="s">
        <v>87</v>
      </c>
      <c r="B56" s="26" t="s">
        <v>1</v>
      </c>
      <c r="C56" s="21">
        <v>3000</v>
      </c>
      <c r="D56" s="22"/>
      <c r="E56" s="22">
        <f t="shared" si="0"/>
        <v>0</v>
      </c>
      <c r="F56" s="23">
        <f t="shared" si="1"/>
        <v>0</v>
      </c>
      <c r="G56" s="24">
        <f t="shared" si="2"/>
        <v>0</v>
      </c>
      <c r="H56" s="7"/>
    </row>
    <row r="57" spans="1:8" customFormat="1" ht="18.95" customHeight="1" x14ac:dyDescent="0.25">
      <c r="A57" s="25" t="s">
        <v>88</v>
      </c>
      <c r="B57" s="26" t="s">
        <v>1</v>
      </c>
      <c r="C57" s="21">
        <v>1500</v>
      </c>
      <c r="D57" s="22"/>
      <c r="E57" s="22">
        <f t="shared" si="0"/>
        <v>0</v>
      </c>
      <c r="F57" s="23">
        <f t="shared" si="1"/>
        <v>0</v>
      </c>
      <c r="G57" s="24">
        <f t="shared" si="2"/>
        <v>0</v>
      </c>
      <c r="H57" s="7"/>
    </row>
    <row r="58" spans="1:8" customFormat="1" ht="18.95" customHeight="1" x14ac:dyDescent="0.25">
      <c r="A58" s="25" t="s">
        <v>89</v>
      </c>
      <c r="B58" s="26" t="s">
        <v>1</v>
      </c>
      <c r="C58" s="21">
        <v>500</v>
      </c>
      <c r="D58" s="22"/>
      <c r="E58" s="22">
        <f t="shared" si="0"/>
        <v>0</v>
      </c>
      <c r="F58" s="23">
        <f t="shared" si="1"/>
        <v>0</v>
      </c>
      <c r="G58" s="24">
        <f t="shared" si="2"/>
        <v>0</v>
      </c>
      <c r="H58" s="7"/>
    </row>
    <row r="59" spans="1:8" customFormat="1" ht="18.95" customHeight="1" x14ac:dyDescent="0.25">
      <c r="A59" s="25" t="s">
        <v>38</v>
      </c>
      <c r="B59" s="26" t="s">
        <v>1</v>
      </c>
      <c r="C59" s="21">
        <v>100</v>
      </c>
      <c r="D59" s="22"/>
      <c r="E59" s="22">
        <f t="shared" si="0"/>
        <v>0</v>
      </c>
      <c r="F59" s="23">
        <f t="shared" si="1"/>
        <v>0</v>
      </c>
      <c r="G59" s="24">
        <f t="shared" si="2"/>
        <v>0</v>
      </c>
      <c r="H59" s="7"/>
    </row>
    <row r="60" spans="1:8" customFormat="1" ht="18.95" customHeight="1" x14ac:dyDescent="0.25">
      <c r="A60" s="25" t="s">
        <v>39</v>
      </c>
      <c r="B60" s="26" t="s">
        <v>53</v>
      </c>
      <c r="C60" s="21">
        <v>200</v>
      </c>
      <c r="D60" s="22"/>
      <c r="E60" s="22">
        <f t="shared" si="0"/>
        <v>0</v>
      </c>
      <c r="F60" s="23">
        <f t="shared" si="1"/>
        <v>0</v>
      </c>
      <c r="G60" s="24">
        <f t="shared" si="2"/>
        <v>0</v>
      </c>
      <c r="H60" s="7"/>
    </row>
    <row r="61" spans="1:8" customFormat="1" ht="18.95" customHeight="1" x14ac:dyDescent="0.25">
      <c r="A61" s="25" t="s">
        <v>40</v>
      </c>
      <c r="B61" s="26" t="s">
        <v>52</v>
      </c>
      <c r="C61" s="21">
        <v>10</v>
      </c>
      <c r="D61" s="22"/>
      <c r="E61" s="22">
        <f t="shared" si="0"/>
        <v>0</v>
      </c>
      <c r="F61" s="23">
        <f t="shared" si="1"/>
        <v>0</v>
      </c>
      <c r="G61" s="24">
        <f t="shared" si="2"/>
        <v>0</v>
      </c>
      <c r="H61" s="7"/>
    </row>
    <row r="62" spans="1:8" customFormat="1" ht="18.95" customHeight="1" x14ac:dyDescent="0.25">
      <c r="A62" s="25" t="s">
        <v>41</v>
      </c>
      <c r="B62" s="26" t="s">
        <v>1</v>
      </c>
      <c r="C62" s="21">
        <v>100</v>
      </c>
      <c r="D62" s="22"/>
      <c r="E62" s="22">
        <f t="shared" si="0"/>
        <v>0</v>
      </c>
      <c r="F62" s="23">
        <f t="shared" si="1"/>
        <v>0</v>
      </c>
      <c r="G62" s="24">
        <f t="shared" si="2"/>
        <v>0</v>
      </c>
      <c r="H62" s="7"/>
    </row>
    <row r="63" spans="1:8" customFormat="1" ht="18.95" customHeight="1" x14ac:dyDescent="0.25">
      <c r="A63" s="25" t="s">
        <v>42</v>
      </c>
      <c r="B63" s="26" t="s">
        <v>1</v>
      </c>
      <c r="C63" s="21">
        <v>100</v>
      </c>
      <c r="D63" s="22"/>
      <c r="E63" s="22">
        <f t="shared" si="0"/>
        <v>0</v>
      </c>
      <c r="F63" s="23">
        <f t="shared" si="1"/>
        <v>0</v>
      </c>
      <c r="G63" s="24">
        <f t="shared" si="2"/>
        <v>0</v>
      </c>
      <c r="H63" s="7"/>
    </row>
    <row r="64" spans="1:8" customFormat="1" ht="18.95" customHeight="1" x14ac:dyDescent="0.25">
      <c r="A64" s="25" t="s">
        <v>43</v>
      </c>
      <c r="B64" s="26" t="s">
        <v>52</v>
      </c>
      <c r="C64" s="21">
        <v>800</v>
      </c>
      <c r="D64" s="22"/>
      <c r="E64" s="22">
        <f t="shared" si="0"/>
        <v>0</v>
      </c>
      <c r="F64" s="23">
        <f t="shared" si="1"/>
        <v>0</v>
      </c>
      <c r="G64" s="24">
        <f t="shared" si="2"/>
        <v>0</v>
      </c>
      <c r="H64" s="7"/>
    </row>
    <row r="65" spans="1:8" customFormat="1" ht="18.95" customHeight="1" x14ac:dyDescent="0.25">
      <c r="A65" s="28" t="s">
        <v>44</v>
      </c>
      <c r="B65" s="26" t="s">
        <v>52</v>
      </c>
      <c r="C65" s="21">
        <v>3000</v>
      </c>
      <c r="D65" s="22"/>
      <c r="E65" s="22">
        <f t="shared" si="0"/>
        <v>0</v>
      </c>
      <c r="F65" s="23">
        <f t="shared" si="1"/>
        <v>0</v>
      </c>
      <c r="G65" s="24">
        <f t="shared" si="2"/>
        <v>0</v>
      </c>
      <c r="H65" s="7"/>
    </row>
    <row r="66" spans="1:8" customFormat="1" ht="18.95" customHeight="1" x14ac:dyDescent="0.25">
      <c r="A66" s="28" t="s">
        <v>45</v>
      </c>
      <c r="B66" s="26" t="s">
        <v>52</v>
      </c>
      <c r="C66" s="21">
        <v>100</v>
      </c>
      <c r="D66" s="22"/>
      <c r="E66" s="22">
        <f t="shared" si="0"/>
        <v>0</v>
      </c>
      <c r="F66" s="23">
        <f t="shared" si="1"/>
        <v>0</v>
      </c>
      <c r="G66" s="24">
        <f t="shared" si="2"/>
        <v>0</v>
      </c>
      <c r="H66" s="7"/>
    </row>
    <row r="67" spans="1:8" customFormat="1" ht="18.95" customHeight="1" x14ac:dyDescent="0.25">
      <c r="A67" s="25" t="s">
        <v>46</v>
      </c>
      <c r="B67" s="26" t="s">
        <v>52</v>
      </c>
      <c r="C67" s="21">
        <v>1000</v>
      </c>
      <c r="D67" s="22"/>
      <c r="E67" s="22">
        <f t="shared" si="0"/>
        <v>0</v>
      </c>
      <c r="F67" s="23">
        <f t="shared" si="1"/>
        <v>0</v>
      </c>
      <c r="G67" s="24">
        <f t="shared" si="2"/>
        <v>0</v>
      </c>
      <c r="H67" s="7"/>
    </row>
    <row r="68" spans="1:8" customFormat="1" ht="18.95" customHeight="1" x14ac:dyDescent="0.25">
      <c r="A68" s="25" t="s">
        <v>47</v>
      </c>
      <c r="B68" s="26" t="s">
        <v>52</v>
      </c>
      <c r="C68" s="21">
        <v>100</v>
      </c>
      <c r="D68" s="22"/>
      <c r="E68" s="22">
        <f t="shared" si="0"/>
        <v>0</v>
      </c>
      <c r="F68" s="23">
        <f t="shared" si="1"/>
        <v>0</v>
      </c>
      <c r="G68" s="24">
        <f t="shared" si="2"/>
        <v>0</v>
      </c>
      <c r="H68" s="7"/>
    </row>
    <row r="69" spans="1:8" customFormat="1" ht="18.95" customHeight="1" x14ac:dyDescent="0.25">
      <c r="A69" s="30" t="s">
        <v>103</v>
      </c>
      <c r="B69" s="26" t="s">
        <v>51</v>
      </c>
      <c r="C69" s="21">
        <v>0</v>
      </c>
      <c r="D69" s="22"/>
      <c r="E69" s="22">
        <f t="shared" si="0"/>
        <v>0</v>
      </c>
      <c r="F69" s="23">
        <f t="shared" si="1"/>
        <v>0</v>
      </c>
      <c r="G69" s="24">
        <f t="shared" si="2"/>
        <v>0</v>
      </c>
      <c r="H69" s="7"/>
    </row>
    <row r="70" spans="1:8" customFormat="1" ht="18.95" customHeight="1" x14ac:dyDescent="0.25">
      <c r="A70" s="30" t="s">
        <v>49</v>
      </c>
      <c r="B70" s="26" t="s">
        <v>1</v>
      </c>
      <c r="C70" s="21">
        <v>1800</v>
      </c>
      <c r="D70" s="22"/>
      <c r="E70" s="22">
        <f t="shared" si="0"/>
        <v>0</v>
      </c>
      <c r="F70" s="23">
        <f t="shared" si="1"/>
        <v>0</v>
      </c>
      <c r="G70" s="24">
        <f t="shared" si="2"/>
        <v>0</v>
      </c>
      <c r="H70" s="7"/>
    </row>
    <row r="71" spans="1:8" customFormat="1" ht="18.95" customHeight="1" x14ac:dyDescent="0.25">
      <c r="A71" s="30" t="s">
        <v>48</v>
      </c>
      <c r="B71" s="26" t="s">
        <v>1</v>
      </c>
      <c r="C71" s="21">
        <v>100</v>
      </c>
      <c r="D71" s="22"/>
      <c r="E71" s="22">
        <f t="shared" si="0"/>
        <v>0</v>
      </c>
      <c r="F71" s="23">
        <f t="shared" si="1"/>
        <v>0</v>
      </c>
      <c r="G71" s="24">
        <f t="shared" si="2"/>
        <v>0</v>
      </c>
      <c r="H71" s="7"/>
    </row>
    <row r="72" spans="1:8" customFormat="1" ht="18.95" customHeight="1" x14ac:dyDescent="0.25">
      <c r="A72" s="30" t="s">
        <v>50</v>
      </c>
      <c r="B72" s="26" t="s">
        <v>1</v>
      </c>
      <c r="C72" s="21">
        <v>0</v>
      </c>
      <c r="D72" s="22"/>
      <c r="E72" s="22">
        <f t="shared" si="0"/>
        <v>0</v>
      </c>
      <c r="F72" s="23">
        <f t="shared" si="1"/>
        <v>0</v>
      </c>
      <c r="G72" s="24">
        <f t="shared" si="2"/>
        <v>0</v>
      </c>
      <c r="H72" s="7"/>
    </row>
    <row r="73" spans="1:8" customFormat="1" ht="18.95" customHeight="1" x14ac:dyDescent="0.25">
      <c r="A73" s="4"/>
      <c r="B73" s="5"/>
      <c r="C73" s="27"/>
      <c r="D73" s="31" t="s">
        <v>14</v>
      </c>
      <c r="E73" s="32">
        <f>SUM(E10:E72)</f>
        <v>0</v>
      </c>
      <c r="F73" s="32">
        <f>SUM(F10:F72)</f>
        <v>0</v>
      </c>
      <c r="G73" s="33"/>
      <c r="H73" s="7"/>
    </row>
    <row r="74" spans="1:8" customFormat="1" ht="18.95" customHeight="1" x14ac:dyDescent="0.25">
      <c r="A74" s="4"/>
      <c r="B74" s="5"/>
      <c r="C74" s="27"/>
      <c r="D74" s="31" t="s">
        <v>15</v>
      </c>
      <c r="E74" s="31"/>
      <c r="F74" s="34"/>
      <c r="G74" s="32">
        <f>SUM(G10:G72)</f>
        <v>0</v>
      </c>
      <c r="H74" s="7"/>
    </row>
    <row r="75" spans="1:8" customFormat="1" ht="18" customHeight="1" thickBot="1" x14ac:dyDescent="0.3">
      <c r="A75" s="4"/>
      <c r="B75" s="5"/>
      <c r="C75" s="5"/>
      <c r="D75" s="35"/>
      <c r="E75" s="35"/>
      <c r="F75" s="6"/>
      <c r="G75" s="6"/>
      <c r="H75" s="7"/>
    </row>
    <row r="76" spans="1:8" customFormat="1" ht="37.5" customHeight="1" thickBot="1" x14ac:dyDescent="0.3">
      <c r="A76" s="36" t="s">
        <v>5</v>
      </c>
      <c r="B76" s="13" t="s">
        <v>12</v>
      </c>
      <c r="C76" s="37" t="s">
        <v>67</v>
      </c>
      <c r="D76" s="15" t="s">
        <v>59</v>
      </c>
      <c r="E76" s="16" t="s">
        <v>66</v>
      </c>
      <c r="F76" s="17" t="s">
        <v>63</v>
      </c>
      <c r="G76" s="15" t="s">
        <v>60</v>
      </c>
      <c r="H76" s="7"/>
    </row>
    <row r="77" spans="1:8" customFormat="1" ht="16.5" customHeight="1" x14ac:dyDescent="0.25">
      <c r="A77" s="38" t="s">
        <v>55</v>
      </c>
      <c r="B77" s="71" t="s">
        <v>6</v>
      </c>
      <c r="C77" s="71"/>
      <c r="D77" s="71"/>
      <c r="E77" s="71"/>
      <c r="F77" s="71"/>
      <c r="G77" s="71"/>
      <c r="H77" s="7"/>
    </row>
    <row r="78" spans="1:8" customFormat="1" ht="28.5" customHeight="1" x14ac:dyDescent="0.25">
      <c r="A78" s="39" t="s">
        <v>77</v>
      </c>
      <c r="B78" s="20" t="s">
        <v>1</v>
      </c>
      <c r="C78" s="21">
        <v>2200</v>
      </c>
      <c r="D78" s="22"/>
      <c r="E78" s="22">
        <f>SUM(C78*D78)</f>
        <v>0</v>
      </c>
      <c r="F78" s="23">
        <f>SUM(E78*5.5/100)</f>
        <v>0</v>
      </c>
      <c r="G78" s="24">
        <f>SUM(E78+F78)</f>
        <v>0</v>
      </c>
      <c r="H78" s="7"/>
    </row>
    <row r="79" spans="1:8" customFormat="1" ht="18.75" customHeight="1" x14ac:dyDescent="0.25">
      <c r="A79" s="39" t="s">
        <v>104</v>
      </c>
      <c r="B79" s="20" t="s">
        <v>1</v>
      </c>
      <c r="C79" s="21">
        <v>800</v>
      </c>
      <c r="D79" s="22"/>
      <c r="E79" s="22">
        <f>SUM(C79*D79)</f>
        <v>0</v>
      </c>
      <c r="F79" s="23">
        <f>SUM(E79*5.5/100)</f>
        <v>0</v>
      </c>
      <c r="G79" s="24">
        <f>SUM(E79+F79)</f>
        <v>0</v>
      </c>
      <c r="H79" s="7"/>
    </row>
    <row r="80" spans="1:8" customFormat="1" ht="18.75" customHeight="1" x14ac:dyDescent="0.25">
      <c r="A80" s="39" t="s">
        <v>83</v>
      </c>
      <c r="B80" s="20" t="s">
        <v>1</v>
      </c>
      <c r="C80" s="21"/>
      <c r="D80" s="22"/>
      <c r="E80" s="22">
        <f>SUM(C80*D80)</f>
        <v>0</v>
      </c>
      <c r="F80" s="23">
        <f>SUM(E80*5.5/100)</f>
        <v>0</v>
      </c>
      <c r="G80" s="24">
        <f>SUM(E80+F80)</f>
        <v>0</v>
      </c>
      <c r="H80" s="7"/>
    </row>
    <row r="81" spans="1:8" customFormat="1" ht="18.75" customHeight="1" x14ac:dyDescent="0.25">
      <c r="A81" s="39" t="s">
        <v>85</v>
      </c>
      <c r="B81" s="20" t="s">
        <v>1</v>
      </c>
      <c r="C81" s="21">
        <v>100</v>
      </c>
      <c r="D81" s="22"/>
      <c r="E81" s="22">
        <f>SUM(C81*D81)</f>
        <v>0</v>
      </c>
      <c r="F81" s="23">
        <f>SUM(E81*5.5/100)</f>
        <v>0</v>
      </c>
      <c r="G81" s="24">
        <f>SUM(E81+F81)</f>
        <v>0</v>
      </c>
      <c r="H81" s="7"/>
    </row>
    <row r="82" spans="1:8" customFormat="1" ht="18.75" customHeight="1" x14ac:dyDescent="0.25">
      <c r="A82" s="39" t="s">
        <v>84</v>
      </c>
      <c r="B82" s="20" t="s">
        <v>1</v>
      </c>
      <c r="C82" s="21">
        <v>100</v>
      </c>
      <c r="D82" s="22"/>
      <c r="E82" s="22">
        <f>SUM(C82*D82)</f>
        <v>0</v>
      </c>
      <c r="F82" s="23">
        <f>SUM(E82*5.5/100)</f>
        <v>0</v>
      </c>
      <c r="G82" s="24">
        <f>SUM(E82+F82)</f>
        <v>0</v>
      </c>
      <c r="H82" s="7"/>
    </row>
    <row r="83" spans="1:8" customFormat="1" ht="16.5" customHeight="1" x14ac:dyDescent="0.25">
      <c r="A83" s="4"/>
      <c r="B83" s="4"/>
      <c r="C83" s="26"/>
      <c r="D83" s="40" t="s">
        <v>14</v>
      </c>
      <c r="E83" s="32">
        <f>SUM(E78:E78)</f>
        <v>0</v>
      </c>
      <c r="F83" s="32">
        <f>SUM(F78:F78)</f>
        <v>0</v>
      </c>
      <c r="G83" s="33"/>
      <c r="H83" s="7"/>
    </row>
    <row r="84" spans="1:8" customFormat="1" ht="16.5" customHeight="1" x14ac:dyDescent="0.25">
      <c r="A84" s="4"/>
      <c r="B84" s="4"/>
      <c r="C84" s="41"/>
      <c r="D84" s="31" t="s">
        <v>15</v>
      </c>
      <c r="E84" s="31"/>
      <c r="F84" s="34"/>
      <c r="G84" s="32">
        <f>SUM(G78:G78)</f>
        <v>0</v>
      </c>
      <c r="H84" s="7"/>
    </row>
    <row r="85" spans="1:8" customFormat="1" ht="18.75" customHeight="1" thickBot="1" x14ac:dyDescent="0.3">
      <c r="A85" s="4"/>
      <c r="B85" s="5"/>
      <c r="C85" s="5"/>
      <c r="D85" s="4"/>
      <c r="E85" s="4"/>
      <c r="F85" s="6"/>
      <c r="G85" s="6"/>
      <c r="H85" s="7"/>
    </row>
    <row r="86" spans="1:8" customFormat="1" ht="28.5" customHeight="1" thickBot="1" x14ac:dyDescent="0.3">
      <c r="A86" s="36" t="s">
        <v>5</v>
      </c>
      <c r="B86" s="13" t="s">
        <v>12</v>
      </c>
      <c r="C86" s="37" t="s">
        <v>67</v>
      </c>
      <c r="D86" s="15" t="s">
        <v>59</v>
      </c>
      <c r="E86" s="16" t="s">
        <v>66</v>
      </c>
      <c r="F86" s="17" t="s">
        <v>63</v>
      </c>
      <c r="G86" s="15" t="s">
        <v>60</v>
      </c>
      <c r="H86" s="7"/>
    </row>
    <row r="87" spans="1:8" customFormat="1" ht="21.75" customHeight="1" x14ac:dyDescent="0.25">
      <c r="A87" s="42" t="s">
        <v>76</v>
      </c>
      <c r="B87" s="72" t="s">
        <v>82</v>
      </c>
      <c r="C87" s="72"/>
      <c r="D87" s="72"/>
      <c r="E87" s="72"/>
      <c r="F87" s="72"/>
      <c r="G87" s="72"/>
      <c r="H87" s="7"/>
    </row>
    <row r="88" spans="1:8" customFormat="1" ht="18.95" customHeight="1" x14ac:dyDescent="0.25">
      <c r="A88" s="19" t="s">
        <v>56</v>
      </c>
      <c r="B88" s="20" t="s">
        <v>1</v>
      </c>
      <c r="C88" s="21">
        <v>2500</v>
      </c>
      <c r="D88" s="22"/>
      <c r="E88" s="22">
        <f>SUM(C88*D88)</f>
        <v>0</v>
      </c>
      <c r="F88" s="23">
        <f>SUM(E88*5.5/100)</f>
        <v>0</v>
      </c>
      <c r="G88" s="24">
        <f>SUM(E88+F88)</f>
        <v>0</v>
      </c>
      <c r="H88" s="7"/>
    </row>
    <row r="89" spans="1:8" customFormat="1" ht="18.95" customHeight="1" x14ac:dyDescent="0.25">
      <c r="A89" s="4"/>
      <c r="B89" s="4"/>
      <c r="C89" s="26"/>
      <c r="D89" s="40" t="s">
        <v>14</v>
      </c>
      <c r="E89" s="32">
        <f>SUM(E88:E88)</f>
        <v>0</v>
      </c>
      <c r="F89" s="32">
        <f>SUM(F88:F88)</f>
        <v>0</v>
      </c>
      <c r="G89" s="33"/>
      <c r="H89" s="7"/>
    </row>
    <row r="90" spans="1:8" customFormat="1" ht="18.95" customHeight="1" x14ac:dyDescent="0.25">
      <c r="A90" s="4"/>
      <c r="B90" s="4"/>
      <c r="C90" s="41"/>
      <c r="D90" s="31" t="s">
        <v>15</v>
      </c>
      <c r="E90" s="31"/>
      <c r="F90" s="34"/>
      <c r="G90" s="32">
        <f>SUM(G88:G88)</f>
        <v>0</v>
      </c>
      <c r="H90" s="7"/>
    </row>
    <row r="91" spans="1:8" customFormat="1" ht="18.75" customHeight="1" thickBot="1" x14ac:dyDescent="0.3">
      <c r="A91" s="4"/>
      <c r="B91" s="4"/>
      <c r="C91" s="5"/>
      <c r="D91" s="43"/>
      <c r="E91" s="43"/>
      <c r="F91" s="6"/>
      <c r="G91" s="6"/>
      <c r="H91" s="7"/>
    </row>
    <row r="92" spans="1:8" customFormat="1" ht="31.5" customHeight="1" thickBot="1" x14ac:dyDescent="0.3">
      <c r="A92" s="77" t="s">
        <v>5</v>
      </c>
      <c r="B92" s="78" t="s">
        <v>12</v>
      </c>
      <c r="C92" s="79" t="s">
        <v>67</v>
      </c>
      <c r="D92" s="80" t="s">
        <v>59</v>
      </c>
      <c r="E92" s="81" t="s">
        <v>66</v>
      </c>
      <c r="F92" s="82" t="s">
        <v>63</v>
      </c>
      <c r="G92" s="80" t="s">
        <v>60</v>
      </c>
      <c r="H92" s="7"/>
    </row>
    <row r="93" spans="1:8" customFormat="1" ht="18.95" customHeight="1" x14ac:dyDescent="0.25">
      <c r="A93" s="83" t="s">
        <v>78</v>
      </c>
      <c r="B93" s="84" t="s">
        <v>120</v>
      </c>
      <c r="C93" s="84"/>
      <c r="D93" s="84"/>
      <c r="E93" s="84"/>
      <c r="F93" s="84"/>
      <c r="G93" s="84"/>
      <c r="H93" s="7"/>
    </row>
    <row r="94" spans="1:8" customFormat="1" ht="18.75" customHeight="1" x14ac:dyDescent="0.25">
      <c r="A94" s="85" t="s">
        <v>80</v>
      </c>
      <c r="B94" s="86" t="s">
        <v>1</v>
      </c>
      <c r="C94" s="87">
        <v>100</v>
      </c>
      <c r="D94" s="88"/>
      <c r="E94" s="88">
        <f>SUM(C94*D94)</f>
        <v>0</v>
      </c>
      <c r="F94" s="88">
        <f>SUM(E94*5.5/100)</f>
        <v>0</v>
      </c>
      <c r="G94" s="89">
        <f>SUM(E94+F94)</f>
        <v>0</v>
      </c>
      <c r="H94" s="7"/>
    </row>
    <row r="95" spans="1:8" customFormat="1" ht="18.95" customHeight="1" x14ac:dyDescent="0.25">
      <c r="A95" s="90" t="s">
        <v>90</v>
      </c>
      <c r="B95" s="91" t="s">
        <v>1</v>
      </c>
      <c r="C95" s="92">
        <v>350</v>
      </c>
      <c r="D95" s="93"/>
      <c r="E95" s="93">
        <f>SUM(C95*D95)</f>
        <v>0</v>
      </c>
      <c r="F95" s="93">
        <f>SUM(E95*5.5/100)</f>
        <v>0</v>
      </c>
      <c r="G95" s="94">
        <f>SUM(E95+F95)</f>
        <v>0</v>
      </c>
      <c r="H95" s="7"/>
    </row>
    <row r="96" spans="1:8" customFormat="1" ht="18" customHeight="1" x14ac:dyDescent="0.25">
      <c r="A96" s="95"/>
      <c r="B96" s="95"/>
      <c r="C96" s="96"/>
      <c r="D96" s="97" t="s">
        <v>14</v>
      </c>
      <c r="E96" s="98">
        <f>SUM(E95:E95)</f>
        <v>0</v>
      </c>
      <c r="F96" s="98">
        <f>SUM(F95:F95)</f>
        <v>0</v>
      </c>
      <c r="G96" s="99"/>
      <c r="H96" s="7"/>
    </row>
    <row r="97" spans="1:11" customFormat="1" ht="18.75" customHeight="1" x14ac:dyDescent="0.25">
      <c r="A97" s="95"/>
      <c r="B97" s="95"/>
      <c r="C97" s="100"/>
      <c r="D97" s="101" t="s">
        <v>15</v>
      </c>
      <c r="E97" s="101"/>
      <c r="F97" s="102"/>
      <c r="G97" s="98">
        <f>SUM(G95:G95)</f>
        <v>0</v>
      </c>
      <c r="H97" s="7"/>
      <c r="I97" s="9"/>
      <c r="J97" s="9"/>
      <c r="K97" s="9"/>
    </row>
    <row r="98" spans="1:11" customFormat="1" ht="23.25" customHeight="1" thickBot="1" x14ac:dyDescent="0.3">
      <c r="A98" s="4"/>
      <c r="B98" s="4"/>
      <c r="C98" s="5"/>
      <c r="D98" s="43"/>
      <c r="E98" s="43"/>
      <c r="F98" s="44"/>
      <c r="G98" s="44"/>
      <c r="H98" s="7"/>
      <c r="I98" s="9"/>
      <c r="J98" s="9"/>
      <c r="K98" s="9"/>
    </row>
    <row r="99" spans="1:11" customFormat="1" ht="30.75" customHeight="1" thickBot="1" x14ac:dyDescent="0.3">
      <c r="A99" s="103" t="s">
        <v>3</v>
      </c>
      <c r="B99" s="78" t="s">
        <v>12</v>
      </c>
      <c r="C99" s="79" t="s">
        <v>67</v>
      </c>
      <c r="D99" s="80" t="s">
        <v>59</v>
      </c>
      <c r="E99" s="81" t="s">
        <v>66</v>
      </c>
      <c r="F99" s="82" t="s">
        <v>63</v>
      </c>
      <c r="G99" s="82" t="s">
        <v>60</v>
      </c>
      <c r="H99" s="7"/>
      <c r="I99" s="9"/>
      <c r="J99" s="9"/>
      <c r="K99" s="9"/>
    </row>
    <row r="100" spans="1:11" customFormat="1" ht="38.25" customHeight="1" thickBot="1" x14ac:dyDescent="0.3">
      <c r="A100" s="104" t="s">
        <v>79</v>
      </c>
      <c r="B100" s="105" t="s">
        <v>118</v>
      </c>
      <c r="C100" s="105"/>
      <c r="D100" s="105"/>
      <c r="E100" s="105"/>
      <c r="F100" s="105"/>
      <c r="G100" s="105"/>
      <c r="H100" s="7"/>
      <c r="I100" s="9"/>
      <c r="J100" s="9"/>
      <c r="K100" s="9"/>
    </row>
    <row r="101" spans="1:11" customFormat="1" ht="19.5" customHeight="1" x14ac:dyDescent="0.25">
      <c r="A101" s="106" t="s">
        <v>8</v>
      </c>
      <c r="B101" s="91" t="s">
        <v>1</v>
      </c>
      <c r="C101" s="107">
        <v>100</v>
      </c>
      <c r="D101" s="93"/>
      <c r="E101" s="93">
        <f t="shared" ref="E101:E112" si="3">SUM(C101*D101)</f>
        <v>0</v>
      </c>
      <c r="F101" s="108">
        <f t="shared" ref="F101:F112" si="4">SUM(E101*5.5/100)</f>
        <v>0</v>
      </c>
      <c r="G101" s="94">
        <f t="shared" ref="G101:G112" si="5">SUM(E101+F101)</f>
        <v>0</v>
      </c>
      <c r="H101" s="7"/>
      <c r="I101" s="9"/>
      <c r="J101" s="9"/>
      <c r="K101" s="9"/>
    </row>
    <row r="102" spans="1:11" customFormat="1" ht="19.5" customHeight="1" x14ac:dyDescent="0.25">
      <c r="A102" s="106" t="s">
        <v>10</v>
      </c>
      <c r="B102" s="91" t="s">
        <v>1</v>
      </c>
      <c r="C102" s="107">
        <v>100</v>
      </c>
      <c r="D102" s="93"/>
      <c r="E102" s="93">
        <f t="shared" si="3"/>
        <v>0</v>
      </c>
      <c r="F102" s="108">
        <f t="shared" si="4"/>
        <v>0</v>
      </c>
      <c r="G102" s="94">
        <f t="shared" si="5"/>
        <v>0</v>
      </c>
      <c r="H102" s="7"/>
      <c r="I102" s="9"/>
      <c r="J102" s="9"/>
      <c r="K102" s="9"/>
    </row>
    <row r="103" spans="1:11" customFormat="1" ht="19.5" customHeight="1" x14ac:dyDescent="0.25">
      <c r="A103" s="106" t="s">
        <v>13</v>
      </c>
      <c r="B103" s="96" t="s">
        <v>1</v>
      </c>
      <c r="C103" s="107">
        <v>40</v>
      </c>
      <c r="D103" s="93"/>
      <c r="E103" s="93">
        <f t="shared" si="3"/>
        <v>0</v>
      </c>
      <c r="F103" s="108">
        <f t="shared" si="4"/>
        <v>0</v>
      </c>
      <c r="G103" s="94">
        <f t="shared" si="5"/>
        <v>0</v>
      </c>
      <c r="H103" s="7"/>
      <c r="I103" s="9"/>
      <c r="J103" s="9"/>
      <c r="K103" s="9"/>
    </row>
    <row r="104" spans="1:11" customFormat="1" ht="19.5" customHeight="1" x14ac:dyDescent="0.25">
      <c r="A104" s="90" t="s">
        <v>16</v>
      </c>
      <c r="B104" s="91" t="s">
        <v>1</v>
      </c>
      <c r="C104" s="107">
        <v>40</v>
      </c>
      <c r="D104" s="93"/>
      <c r="E104" s="93">
        <f t="shared" si="3"/>
        <v>0</v>
      </c>
      <c r="F104" s="108">
        <f t="shared" si="4"/>
        <v>0</v>
      </c>
      <c r="G104" s="94">
        <f t="shared" si="5"/>
        <v>0</v>
      </c>
      <c r="H104" s="7"/>
      <c r="I104" s="9"/>
      <c r="J104" s="9"/>
      <c r="K104" s="9"/>
    </row>
    <row r="105" spans="1:11" customFormat="1" ht="19.5" customHeight="1" x14ac:dyDescent="0.25">
      <c r="A105" s="90" t="s">
        <v>18</v>
      </c>
      <c r="B105" s="91" t="s">
        <v>1</v>
      </c>
      <c r="C105" s="107">
        <v>40</v>
      </c>
      <c r="D105" s="93"/>
      <c r="E105" s="93">
        <f t="shared" si="3"/>
        <v>0</v>
      </c>
      <c r="F105" s="108">
        <f t="shared" si="4"/>
        <v>0</v>
      </c>
      <c r="G105" s="94">
        <f t="shared" si="5"/>
        <v>0</v>
      </c>
      <c r="H105" s="7"/>
      <c r="I105" s="9"/>
      <c r="J105" s="9"/>
      <c r="K105" s="9"/>
    </row>
    <row r="106" spans="1:11" customFormat="1" ht="18.75" customHeight="1" x14ac:dyDescent="0.25">
      <c r="A106" s="109" t="s">
        <v>61</v>
      </c>
      <c r="B106" s="96" t="s">
        <v>1</v>
      </c>
      <c r="C106" s="107">
        <v>40</v>
      </c>
      <c r="D106" s="93"/>
      <c r="E106" s="93">
        <f>SUM(C106*D106)</f>
        <v>0</v>
      </c>
      <c r="F106" s="108">
        <f>SUM(E106*5.5/100)</f>
        <v>0</v>
      </c>
      <c r="G106" s="94">
        <f>SUM(E106+F106)</f>
        <v>0</v>
      </c>
      <c r="H106" s="7"/>
      <c r="I106" s="9"/>
      <c r="J106" s="9"/>
      <c r="K106" s="9"/>
    </row>
    <row r="107" spans="1:11" customFormat="1" ht="19.5" customHeight="1" x14ac:dyDescent="0.25">
      <c r="A107" s="109" t="s">
        <v>21</v>
      </c>
      <c r="B107" s="96" t="s">
        <v>0</v>
      </c>
      <c r="C107" s="107">
        <v>100</v>
      </c>
      <c r="D107" s="93"/>
      <c r="E107" s="93">
        <f t="shared" si="3"/>
        <v>0</v>
      </c>
      <c r="F107" s="108">
        <f t="shared" si="4"/>
        <v>0</v>
      </c>
      <c r="G107" s="94">
        <f t="shared" si="5"/>
        <v>0</v>
      </c>
      <c r="H107" s="7"/>
      <c r="I107" s="9"/>
      <c r="J107" s="9"/>
      <c r="K107" s="9"/>
    </row>
    <row r="108" spans="1:11" customFormat="1" ht="19.5" customHeight="1" x14ac:dyDescent="0.25">
      <c r="A108" s="109" t="s">
        <v>28</v>
      </c>
      <c r="B108" s="96" t="s">
        <v>1</v>
      </c>
      <c r="C108" s="107">
        <v>20</v>
      </c>
      <c r="D108" s="93"/>
      <c r="E108" s="93">
        <f t="shared" si="3"/>
        <v>0</v>
      </c>
      <c r="F108" s="108">
        <f t="shared" si="4"/>
        <v>0</v>
      </c>
      <c r="G108" s="94">
        <f t="shared" si="5"/>
        <v>0</v>
      </c>
      <c r="H108" s="7"/>
      <c r="I108" s="9"/>
      <c r="J108" s="9"/>
      <c r="K108" s="9"/>
    </row>
    <row r="109" spans="1:11" customFormat="1" ht="19.5" customHeight="1" x14ac:dyDescent="0.25">
      <c r="A109" s="109" t="s">
        <v>37</v>
      </c>
      <c r="B109" s="96" t="s">
        <v>1</v>
      </c>
      <c r="C109" s="107">
        <v>0</v>
      </c>
      <c r="D109" s="93"/>
      <c r="E109" s="93">
        <f t="shared" si="3"/>
        <v>0</v>
      </c>
      <c r="F109" s="108">
        <f t="shared" si="4"/>
        <v>0</v>
      </c>
      <c r="G109" s="94">
        <f t="shared" si="5"/>
        <v>0</v>
      </c>
      <c r="H109" s="7"/>
      <c r="I109" s="9"/>
      <c r="J109" s="9"/>
      <c r="K109" s="9"/>
    </row>
    <row r="110" spans="1:11" customFormat="1" ht="19.5" customHeight="1" x14ac:dyDescent="0.25">
      <c r="A110" s="109" t="s">
        <v>106</v>
      </c>
      <c r="B110" s="96" t="s">
        <v>2</v>
      </c>
      <c r="C110" s="107">
        <v>20</v>
      </c>
      <c r="D110" s="93"/>
      <c r="E110" s="93">
        <f t="shared" si="3"/>
        <v>0</v>
      </c>
      <c r="F110" s="108">
        <f t="shared" si="4"/>
        <v>0</v>
      </c>
      <c r="G110" s="94">
        <f t="shared" si="5"/>
        <v>0</v>
      </c>
      <c r="H110" s="7"/>
      <c r="I110" s="9"/>
      <c r="J110" s="9"/>
      <c r="K110" s="9"/>
    </row>
    <row r="111" spans="1:11" customFormat="1" ht="19.5" customHeight="1" x14ac:dyDescent="0.25">
      <c r="A111" s="109" t="s">
        <v>107</v>
      </c>
      <c r="B111" s="96" t="s">
        <v>1</v>
      </c>
      <c r="C111" s="107">
        <v>10</v>
      </c>
      <c r="D111" s="93"/>
      <c r="E111" s="93">
        <f t="shared" si="3"/>
        <v>0</v>
      </c>
      <c r="F111" s="108">
        <f t="shared" si="4"/>
        <v>0</v>
      </c>
      <c r="G111" s="94">
        <f t="shared" si="5"/>
        <v>0</v>
      </c>
      <c r="H111" s="7"/>
      <c r="I111" s="9"/>
      <c r="J111" s="9"/>
      <c r="K111" s="9"/>
    </row>
    <row r="112" spans="1:11" customFormat="1" ht="19.5" customHeight="1" x14ac:dyDescent="0.25">
      <c r="A112" s="109" t="s">
        <v>57</v>
      </c>
      <c r="B112" s="96" t="s">
        <v>0</v>
      </c>
      <c r="C112" s="107">
        <v>0</v>
      </c>
      <c r="D112" s="93"/>
      <c r="E112" s="93">
        <f t="shared" si="3"/>
        <v>0</v>
      </c>
      <c r="F112" s="108">
        <f t="shared" si="4"/>
        <v>0</v>
      </c>
      <c r="G112" s="94">
        <f t="shared" si="5"/>
        <v>0</v>
      </c>
      <c r="H112" s="7"/>
      <c r="I112" s="9"/>
      <c r="J112" s="9"/>
      <c r="K112" s="9"/>
    </row>
    <row r="113" spans="1:11" customFormat="1" ht="19.5" customHeight="1" x14ac:dyDescent="0.25">
      <c r="A113" s="95"/>
      <c r="B113" s="110"/>
      <c r="C113" s="100"/>
      <c r="D113" s="101" t="s">
        <v>14</v>
      </c>
      <c r="E113" s="111">
        <f>SUM(E101:E112)</f>
        <v>0</v>
      </c>
      <c r="F113" s="111">
        <f>SUM(F101:F112)</f>
        <v>0</v>
      </c>
      <c r="G113" s="112"/>
      <c r="H113" s="7"/>
      <c r="I113" s="9"/>
      <c r="J113" s="9"/>
      <c r="K113" s="9"/>
    </row>
    <row r="114" spans="1:11" customFormat="1" ht="19.5" customHeight="1" x14ac:dyDescent="0.25">
      <c r="A114" s="95"/>
      <c r="B114" s="110"/>
      <c r="C114" s="100"/>
      <c r="D114" s="101"/>
      <c r="E114" s="101"/>
      <c r="F114" s="101" t="s">
        <v>15</v>
      </c>
      <c r="G114" s="113">
        <f>SUM(G101:G112)</f>
        <v>0</v>
      </c>
      <c r="H114" s="7"/>
      <c r="I114" s="9"/>
      <c r="J114" s="9"/>
      <c r="K114" s="9"/>
    </row>
    <row r="115" spans="1:11" customFormat="1" ht="18" customHeight="1" x14ac:dyDescent="0.25">
      <c r="A115" s="45"/>
      <c r="B115" s="46"/>
      <c r="C115" s="46"/>
      <c r="D115" s="47"/>
      <c r="E115" s="47"/>
      <c r="F115" s="47"/>
      <c r="G115" s="48"/>
      <c r="H115" s="7"/>
      <c r="I115" s="9"/>
      <c r="J115" s="9"/>
      <c r="K115" s="9"/>
    </row>
    <row r="116" spans="1:11" customFormat="1" ht="16.5" customHeight="1" thickBot="1" x14ac:dyDescent="0.3">
      <c r="A116" s="49"/>
      <c r="B116" s="46"/>
      <c r="C116" s="46"/>
      <c r="D116" s="47"/>
      <c r="E116" s="47"/>
      <c r="F116" s="47"/>
      <c r="G116" s="48"/>
      <c r="H116" s="7"/>
      <c r="I116" s="9"/>
      <c r="J116" s="9"/>
      <c r="K116" s="9"/>
    </row>
    <row r="117" spans="1:11" customFormat="1" ht="18.95" customHeight="1" thickBot="1" x14ac:dyDescent="0.3">
      <c r="A117" s="9"/>
      <c r="B117" s="9"/>
      <c r="C117" s="49"/>
      <c r="D117" s="50"/>
      <c r="E117" s="51" t="s">
        <v>108</v>
      </c>
      <c r="F117" s="51"/>
      <c r="G117" s="52">
        <f>E113+E96+E89+E83+E73</f>
        <v>0</v>
      </c>
      <c r="H117" s="9"/>
      <c r="I117" s="9"/>
      <c r="J117" s="9"/>
      <c r="K117" s="53"/>
    </row>
    <row r="118" spans="1:11" customFormat="1" ht="18.95" customHeight="1" thickBot="1" x14ac:dyDescent="0.3">
      <c r="A118" s="73" t="s">
        <v>109</v>
      </c>
      <c r="B118" s="73"/>
      <c r="C118" s="73"/>
      <c r="D118" s="73"/>
      <c r="E118" s="51"/>
      <c r="F118" s="51"/>
      <c r="G118" s="51"/>
      <c r="H118" s="9"/>
      <c r="I118" s="9"/>
      <c r="J118" s="9"/>
      <c r="K118" s="51"/>
    </row>
    <row r="119" spans="1:11" customFormat="1" ht="18.95" customHeight="1" thickBot="1" x14ac:dyDescent="0.3">
      <c r="A119" s="73"/>
      <c r="B119" s="73"/>
      <c r="C119" s="73"/>
      <c r="D119" s="73"/>
      <c r="E119" s="51" t="s">
        <v>63</v>
      </c>
      <c r="F119" s="51"/>
      <c r="G119" s="52">
        <f>SUM(G117*5.5/100)</f>
        <v>0</v>
      </c>
      <c r="H119" s="9"/>
      <c r="I119" s="9"/>
      <c r="J119" s="9"/>
      <c r="K119" s="54"/>
    </row>
    <row r="120" spans="1:11" customFormat="1" ht="18.95" customHeight="1" thickBot="1" x14ac:dyDescent="0.3">
      <c r="A120" s="51" t="s">
        <v>110</v>
      </c>
      <c r="B120" s="55"/>
      <c r="C120" s="55"/>
      <c r="D120" s="55"/>
      <c r="E120" s="51"/>
      <c r="F120" s="51"/>
      <c r="G120" s="51"/>
      <c r="H120" s="9"/>
      <c r="I120" s="9"/>
      <c r="J120" s="9"/>
      <c r="K120" s="54"/>
    </row>
    <row r="121" spans="1:11" customFormat="1" ht="18.95" customHeight="1" thickBot="1" x14ac:dyDescent="0.3">
      <c r="A121" s="51"/>
      <c r="B121" s="56" t="s">
        <v>65</v>
      </c>
      <c r="C121" s="67" t="s">
        <v>64</v>
      </c>
      <c r="D121" s="55"/>
      <c r="E121" s="51" t="s">
        <v>111</v>
      </c>
      <c r="F121" s="51"/>
      <c r="G121" s="52">
        <f>G119+G117</f>
        <v>0</v>
      </c>
      <c r="H121" s="57">
        <f>G114+G97+G90+G84+G74</f>
        <v>0</v>
      </c>
      <c r="I121" s="9"/>
      <c r="J121" s="9"/>
      <c r="K121" s="54"/>
    </row>
    <row r="122" spans="1:11" customFormat="1" ht="18.95" customHeight="1" x14ac:dyDescent="0.25">
      <c r="A122" s="9"/>
      <c r="B122" s="9"/>
      <c r="C122" s="58"/>
      <c r="D122" s="9"/>
      <c r="E122" s="9"/>
      <c r="F122" s="59"/>
      <c r="G122" s="59"/>
      <c r="H122" s="60"/>
      <c r="I122" s="61"/>
      <c r="J122" s="54"/>
      <c r="K122" s="54"/>
    </row>
    <row r="123" spans="1:11" customFormat="1" ht="18.95" customHeight="1" x14ac:dyDescent="0.25">
      <c r="A123" s="62" t="s">
        <v>112</v>
      </c>
      <c r="B123" s="9"/>
      <c r="C123" s="63"/>
      <c r="D123" s="9"/>
      <c r="E123" s="74" t="s">
        <v>113</v>
      </c>
      <c r="F123" s="74"/>
      <c r="G123" s="74"/>
      <c r="H123" s="64"/>
      <c r="I123" s="64"/>
      <c r="J123" s="54"/>
      <c r="K123" s="54"/>
    </row>
    <row r="124" spans="1:11" customFormat="1" ht="34.5" customHeight="1" x14ac:dyDescent="0.25">
      <c r="A124" s="62" t="s">
        <v>114</v>
      </c>
      <c r="B124" s="75" t="s">
        <v>115</v>
      </c>
      <c r="C124" s="75"/>
      <c r="D124" s="75"/>
      <c r="E124" s="74"/>
      <c r="F124" s="74"/>
      <c r="G124" s="74"/>
      <c r="H124" s="64"/>
      <c r="I124" s="64"/>
      <c r="J124" s="54"/>
      <c r="K124" s="54"/>
    </row>
    <row r="125" spans="1:11" ht="18.95" customHeight="1" x14ac:dyDescent="0.25">
      <c r="B125" s="9" t="s">
        <v>116</v>
      </c>
      <c r="C125" s="68"/>
      <c r="D125" s="68"/>
      <c r="E125" s="68"/>
      <c r="F125" s="59"/>
      <c r="G125" s="9"/>
    </row>
    <row r="126" spans="1:11" ht="18.95" customHeight="1" x14ac:dyDescent="0.25">
      <c r="F126" s="59"/>
      <c r="G126" s="9"/>
    </row>
    <row r="127" spans="1:11" customFormat="1" ht="18.95" customHeight="1" x14ac:dyDescent="0.25">
      <c r="A127" s="9"/>
      <c r="B127" s="9"/>
      <c r="C127" s="58"/>
      <c r="D127" s="9"/>
      <c r="E127" s="9"/>
      <c r="F127" s="65"/>
      <c r="G127" s="65"/>
      <c r="H127" s="7"/>
      <c r="I127" s="9"/>
      <c r="J127" s="9"/>
      <c r="K127" s="9"/>
    </row>
    <row r="128" spans="1:11" ht="18.95" customHeight="1" x14ac:dyDescent="0.25">
      <c r="C128" s="9"/>
      <c r="H128" s="7"/>
    </row>
    <row r="129" spans="1:11" customFormat="1" ht="18.95" customHeight="1" x14ac:dyDescent="0.25">
      <c r="A129" s="9"/>
      <c r="B129" s="9"/>
      <c r="C129" s="9"/>
      <c r="D129" s="9"/>
      <c r="E129" s="9"/>
      <c r="F129" s="65"/>
      <c r="G129" s="65"/>
      <c r="H129" s="9"/>
      <c r="I129" s="9"/>
      <c r="J129" s="9"/>
      <c r="K129" s="9"/>
    </row>
    <row r="130" spans="1:11" customFormat="1" ht="18.95" customHeight="1" x14ac:dyDescent="0.25">
      <c r="A130" s="9"/>
      <c r="B130" s="9"/>
      <c r="C130" s="9"/>
      <c r="D130" s="9"/>
      <c r="E130" s="9"/>
      <c r="F130" s="65"/>
      <c r="G130" s="65"/>
      <c r="H130" s="9"/>
      <c r="I130" s="9"/>
      <c r="J130" s="9"/>
      <c r="K130" s="9"/>
    </row>
    <row r="131" spans="1:11" customFormat="1" ht="18.95" customHeight="1" x14ac:dyDescent="0.25">
      <c r="A131" s="9"/>
      <c r="B131" s="51"/>
      <c r="C131" s="66"/>
      <c r="D131" s="55"/>
      <c r="E131" s="55"/>
      <c r="F131" s="65"/>
      <c r="G131" s="65"/>
      <c r="H131" s="9"/>
      <c r="I131" s="9"/>
      <c r="J131" s="9"/>
      <c r="K131" s="9"/>
    </row>
    <row r="132" spans="1:11" customFormat="1" ht="18.95" customHeight="1" x14ac:dyDescent="0.25">
      <c r="A132" s="9"/>
      <c r="B132" s="9"/>
      <c r="C132" s="9"/>
      <c r="D132" s="9"/>
      <c r="E132" s="58"/>
      <c r="F132" s="65"/>
      <c r="G132" s="65"/>
      <c r="H132" s="9"/>
      <c r="I132" s="9"/>
      <c r="J132" s="9"/>
      <c r="K132" s="9"/>
    </row>
    <row r="133" spans="1:11" customFormat="1" ht="18.95" customHeight="1" x14ac:dyDescent="0.25">
      <c r="A133" s="9"/>
      <c r="B133" s="9"/>
      <c r="C133" s="9"/>
      <c r="D133" s="9"/>
      <c r="E133" s="9"/>
      <c r="F133" s="65"/>
      <c r="G133" s="65"/>
      <c r="H133" s="9"/>
      <c r="I133" s="9"/>
      <c r="J133" s="9"/>
      <c r="K133" s="9"/>
    </row>
    <row r="134" spans="1:11" customFormat="1" ht="18.95" customHeight="1" x14ac:dyDescent="0.25">
      <c r="A134" s="9"/>
      <c r="B134" s="9"/>
      <c r="C134" s="58"/>
      <c r="D134" s="9"/>
      <c r="E134" s="9"/>
      <c r="F134" s="65"/>
      <c r="G134" s="65"/>
      <c r="H134" s="9"/>
      <c r="I134" s="9"/>
      <c r="J134" s="9"/>
      <c r="K134" s="9"/>
    </row>
    <row r="135" spans="1:11" customFormat="1" ht="18.95" customHeight="1" x14ac:dyDescent="0.25">
      <c r="A135" s="9"/>
      <c r="B135" s="9"/>
      <c r="C135" s="58"/>
      <c r="D135" s="9"/>
      <c r="E135" s="9"/>
      <c r="F135" s="65"/>
      <c r="G135" s="65"/>
      <c r="H135" s="9"/>
      <c r="I135" s="9"/>
      <c r="J135" s="9"/>
      <c r="K135" s="9"/>
    </row>
    <row r="136" spans="1:11" customFormat="1" ht="18.95" customHeight="1" x14ac:dyDescent="0.25">
      <c r="A136" s="9"/>
      <c r="B136" s="9"/>
      <c r="C136" s="58"/>
      <c r="D136" s="9"/>
      <c r="E136" s="9"/>
      <c r="F136" s="65"/>
      <c r="G136" s="65"/>
      <c r="H136" s="9"/>
      <c r="I136" s="9"/>
      <c r="J136" s="9"/>
      <c r="K136" s="9"/>
    </row>
    <row r="137" spans="1:11" customFormat="1" ht="18.95" customHeight="1" x14ac:dyDescent="0.25">
      <c r="A137" s="9"/>
      <c r="B137" s="9"/>
      <c r="C137" s="58"/>
      <c r="D137" s="9"/>
      <c r="E137" s="9"/>
      <c r="F137" s="65"/>
      <c r="G137" s="65"/>
      <c r="H137" s="9"/>
      <c r="I137" s="9"/>
      <c r="J137" s="9"/>
      <c r="K137" s="9"/>
    </row>
    <row r="138" spans="1:11" customFormat="1" ht="18.95" customHeight="1" x14ac:dyDescent="0.25">
      <c r="A138" s="9"/>
      <c r="B138" s="9"/>
      <c r="C138" s="58"/>
      <c r="D138" s="9"/>
      <c r="E138" s="9"/>
      <c r="F138" s="65"/>
      <c r="G138" s="65"/>
      <c r="H138" s="9"/>
      <c r="I138" s="9"/>
      <c r="J138" s="9"/>
      <c r="K138" s="9"/>
    </row>
    <row r="139" spans="1:11" ht="18.95" customHeight="1" x14ac:dyDescent="0.25"/>
    <row r="140" spans="1:11" ht="18.95" customHeight="1" x14ac:dyDescent="0.25"/>
    <row r="141" spans="1:11" ht="18.95" customHeight="1" x14ac:dyDescent="0.25"/>
    <row r="142" spans="1:11" ht="18.95" customHeight="1" x14ac:dyDescent="0.25"/>
    <row r="143" spans="1:11" ht="18.95" customHeight="1" x14ac:dyDescent="0.25"/>
    <row r="144" spans="1:11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</sheetData>
  <customSheetViews>
    <customSheetView guid="{33E1A118-61AB-44DB-836B-CC40F6C64645}" showPageBreaks="1" showRuler="0" topLeftCell="A34">
      <selection activeCell="K62" sqref="K62"/>
      <pageMargins left="0" right="0" top="0" bottom="0" header="0" footer="0"/>
      <pageSetup paperSize="9" orientation="portrait" r:id="rId1"/>
      <headerFooter alignWithMargins="0"/>
    </customSheetView>
  </customSheetViews>
  <mergeCells count="10">
    <mergeCell ref="B100:G100"/>
    <mergeCell ref="A118:D119"/>
    <mergeCell ref="E123:G124"/>
    <mergeCell ref="B124:D124"/>
    <mergeCell ref="B9:G9"/>
    <mergeCell ref="B5:F5"/>
    <mergeCell ref="B6:F6"/>
    <mergeCell ref="B93:G93"/>
    <mergeCell ref="B77:G77"/>
    <mergeCell ref="B87:G87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7" orientation="landscape" r:id="rId2"/>
  <headerFooter alignWithMargins="0"/>
  <rowBreaks count="5" manualBreakCount="5">
    <brk id="30" max="6" man="1"/>
    <brk id="60" max="6" man="1"/>
    <brk id="85" max="6" man="1"/>
    <brk id="107" max="16383" man="1"/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G1"/>
  <sheetViews>
    <sheetView workbookViewId="0"/>
  </sheetViews>
  <sheetFormatPr baseColWidth="10" defaultRowHeight="20.100000000000001" customHeight="1" x14ac:dyDescent="0.2"/>
  <cols>
    <col min="1" max="1" width="27" customWidth="1"/>
    <col min="2" max="2" width="12.42578125" customWidth="1"/>
    <col min="3" max="3" width="9.85546875" style="1" customWidth="1"/>
    <col min="4" max="4" width="11.7109375" customWidth="1"/>
    <col min="5" max="5" width="11.5703125" customWidth="1"/>
    <col min="6" max="6" width="15.42578125" style="2" customWidth="1"/>
    <col min="7" max="7" width="15.140625" style="2" customWidth="1"/>
  </cols>
  <sheetData/>
  <customSheetViews>
    <customSheetView guid="{33E1A118-61AB-44DB-836B-CC40F6C64645}" showRuler="0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C636369E-FA12-4045-99AA-BBF9C5ADB01B}" showRuler="0">
      <selection activeCell="B15" sqref="B15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  <customSheetView guid="{AEB8726E-8E6D-4C17-91DA-E13DE4922734}" showPageBreaks="1" showRuler="0">
      <selection activeCell="J15" sqref="J15"/>
      <pageMargins left="0.78740157499999996" right="0.78740157499999996" top="0.984251969" bottom="0.984251969" header="0.4921259845" footer="0.4921259845"/>
      <pageSetup paperSize="9" orientation="portrait" r:id="rId3"/>
      <headerFooter alignWithMargins="0"/>
    </customSheetView>
    <customSheetView guid="{5F8B7BDC-F81A-4A44-84CC-1812A39A8F14}" showPageBreaks="1" showRuler="0">
      <pageMargins left="0.78740157499999996" right="0.78740157499999996" top="0.984251969" bottom="0.984251969" header="0.4921259845" footer="0.4921259845"/>
      <pageSetup paperSize="9" orientation="portrait" r:id="rId4"/>
      <headerFooter alignWithMargins="0"/>
    </customSheetView>
    <customSheetView guid="{EFF15F80-5E78-11D9-87F9-AE00EF214031}" showRuler="0">
      <pageMargins left="0.78740157499999996" right="0.78740157499999996" top="0.984251969" bottom="0.984251969" header="0.4921259845" footer="0.4921259845"/>
      <headerFooter alignWithMargins="0"/>
    </customSheetView>
    <customSheetView guid="{8D160493-C799-4D49-89B6-FB419C9BC525}" showPageBreaks="1" showRuler="0">
      <selection activeCell="J15" sqref="J15"/>
      <pageMargins left="0.78740157499999996" right="0.78740157499999996" top="0.984251969" bottom="0.984251969" header="0.4921259845" footer="0.4921259845"/>
      <pageSetup paperSize="9" orientation="portrait" r:id="rId5"/>
      <headerFooter alignWithMargins="0"/>
    </customSheetView>
    <customSheetView guid="{EBDBC1BC-D4AA-4E25-B2B1-84CE6AC490DE}" showPageBreaks="1" showRuler="0">
      <pageMargins left="0.78740157499999996" right="0.78740157499999996" top="0.984251969" bottom="0.984251969" header="0.4921259845" footer="0.4921259845"/>
      <pageSetup paperSize="9" orientation="portrait" r:id="rId6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FRUITLEGUMES</vt:lpstr>
      <vt:lpstr> </vt:lpstr>
      <vt:lpstr>FRUITLEGUMES!Zone_d_impression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Joël</dc:creator>
  <cp:lastModifiedBy>Philippe</cp:lastModifiedBy>
  <cp:lastPrinted>2020-04-21T15:14:41Z</cp:lastPrinted>
  <dcterms:created xsi:type="dcterms:W3CDTF">1996-10-21T11:03:58Z</dcterms:created>
  <dcterms:modified xsi:type="dcterms:W3CDTF">2020-04-21T15:14:59Z</dcterms:modified>
</cp:coreProperties>
</file>