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nnée scolaire 2019 2020\2020\appel d'offre mai 2020\"/>
    </mc:Choice>
  </mc:AlternateContent>
  <xr:revisionPtr revIDLastSave="0" documentId="13_ncr:1_{1A12C74D-C60D-41F7-9CE3-49EBD714A42E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OT_1_-_PAIN" sheetId="1" r:id="rId1"/>
  </sheets>
  <definedNames>
    <definedName name="_xlnm.Print_Area" localSheetId="0">'LOT_1_-_PAIN'!$A$1:$H$42</definedName>
  </definedNames>
  <calcPr calcId="191029"/>
</workbook>
</file>

<file path=xl/calcChain.xml><?xml version="1.0" encoding="utf-8"?>
<calcChain xmlns="http://schemas.openxmlformats.org/spreadsheetml/2006/main">
  <c r="F27" i="1" l="1"/>
  <c r="F26" i="1"/>
  <c r="F25" i="1"/>
  <c r="F28" i="1" s="1"/>
  <c r="F19" i="1"/>
  <c r="F16" i="1"/>
  <c r="F15" i="1"/>
  <c r="G15" i="1" s="1"/>
  <c r="H15" i="1" s="1"/>
  <c r="G14" i="1"/>
  <c r="H14" i="1" s="1"/>
  <c r="F14" i="1"/>
  <c r="F13" i="1"/>
  <c r="F12" i="1"/>
  <c r="F11" i="1"/>
  <c r="G11" i="1" s="1"/>
  <c r="H11" i="1" s="1"/>
  <c r="F10" i="1"/>
  <c r="F20" i="1" l="1"/>
  <c r="H31" i="1" s="1"/>
  <c r="H33" i="1" s="1"/>
  <c r="H35" i="1" s="1"/>
  <c r="G10" i="1"/>
  <c r="H10" i="1"/>
  <c r="G13" i="1"/>
  <c r="H13" i="1" s="1"/>
  <c r="G19" i="1"/>
  <c r="H19" i="1" s="1"/>
  <c r="G27" i="1"/>
  <c r="H27" i="1" s="1"/>
  <c r="G12" i="1"/>
  <c r="G16" i="1"/>
  <c r="H16" i="1" s="1"/>
  <c r="G26" i="1"/>
  <c r="H26" i="1" s="1"/>
  <c r="G25" i="1"/>
  <c r="G20" i="1" l="1"/>
  <c r="H12" i="1"/>
  <c r="H21" i="1" s="1"/>
  <c r="G28" i="1"/>
  <c r="H25" i="1"/>
  <c r="H29" i="1" s="1"/>
</calcChain>
</file>

<file path=xl/sharedStrings.xml><?xml version="1.0" encoding="utf-8"?>
<sst xmlns="http://schemas.openxmlformats.org/spreadsheetml/2006/main" count="66" uniqueCount="47">
  <si>
    <t>LYCEE POLYVALENT CURIE COROT</t>
  </si>
  <si>
    <t>377 rue de l'Exode, 50000 SAINT LO</t>
  </si>
  <si>
    <t>MARCHE 1</t>
  </si>
  <si>
    <t>ETAT DES BESOINS / MARCHE DES PAINS ET VIENNOISERIES</t>
  </si>
  <si>
    <t xml:space="preserve"> </t>
  </si>
  <si>
    <t>MARCHE COMPORTANT 2 LOTS DISTINCTS</t>
  </si>
  <si>
    <t>LOT 1 - PAINS ET PATISSERIES ( FRAIS )</t>
  </si>
  <si>
    <t>Code produit</t>
  </si>
  <si>
    <t>Articles</t>
  </si>
  <si>
    <t>Unité de facturation</t>
  </si>
  <si>
    <t>Nombre</t>
  </si>
  <si>
    <t>PU HT</t>
  </si>
  <si>
    <t>TOTAL HT</t>
  </si>
  <si>
    <t>TVA</t>
  </si>
  <si>
    <t>TOTAL TTC</t>
  </si>
  <si>
    <t>BAGUETTE 200 G</t>
  </si>
  <si>
    <t>UNITE</t>
  </si>
  <si>
    <r>
      <t xml:space="preserve">BAGUETTE 400 G
</t>
    </r>
    <r>
      <rPr>
        <b/>
        <sz val="12"/>
        <color rgb="FF000000"/>
        <rFont val="Times New Roman"/>
        <family val="1"/>
      </rPr>
      <t>PAIN LONG</t>
    </r>
  </si>
  <si>
    <t>Baguette façon tradition</t>
  </si>
  <si>
    <t>Pain de 3 livres</t>
  </si>
  <si>
    <t>PAIN COMPLET 400gr
Boule tranchée</t>
  </si>
  <si>
    <t>PAIN CEREALES 400 gr
Boule tranchée</t>
  </si>
  <si>
    <t>Pain batard BIO 400 gr tranché</t>
  </si>
  <si>
    <t>Levure</t>
  </si>
  <si>
    <t>500gr</t>
  </si>
  <si>
    <t>SOUS TOTAL H.T</t>
  </si>
  <si>
    <t>SOUS TOTAL T.T.C</t>
  </si>
  <si>
    <t>LOT 2 - PAINS ISSUS DES CIRCUITS COURTS, PRODUITS FERMIERS ET TRANSFORMES SUR LA FERME</t>
  </si>
  <si>
    <t>NOMBRE</t>
  </si>
  <si>
    <t>PAIN COMPLET
Boule tranchée</t>
  </si>
  <si>
    <t>PAIN CEREALES
Boule tranchée</t>
  </si>
  <si>
    <t>PAIN AUTRE
Suivant proposition</t>
  </si>
  <si>
    <t>TOTAL H.T.</t>
  </si>
  <si>
    <t>T.V.A.</t>
  </si>
  <si>
    <t>TOTAL T.T.C.</t>
  </si>
  <si>
    <t>Franco de port et de livraison</t>
  </si>
  <si>
    <t>Date, Cachet et signature du fournisseur 
valant acte d'engagement :</t>
  </si>
  <si>
    <t>Livraisons quotidiennes :</t>
  </si>
  <si>
    <t>Lundi au vendredi</t>
  </si>
  <si>
    <t>Entre 6H ET 6H30 DU MATIN ( impérativement avant 6H30 )</t>
  </si>
  <si>
    <t>Occasionnellement dépannage et livraison pour le repas du soir.</t>
  </si>
  <si>
    <t>Engagement de prix fermes à l'année (1er septembre 2020 au 31 août 2021)</t>
  </si>
  <si>
    <t>Les produits figurant en rouge sur ce bordereau feront l'objet d'une dégustation.</t>
  </si>
  <si>
    <t>Ils seront à fournir en quantité surffisante pour une dégustation de 6 personnes</t>
  </si>
  <si>
    <t>Petit pain individuel</t>
  </si>
  <si>
    <t>pour le 18 juin 2020</t>
  </si>
  <si>
    <t>La mise en œuvre des protocoles sanitaires de lutte contre le covid-19 pourrait nous amener à modifier nos pratiques et envisager de fournir à chaque convive un pain individuel. Votre tarif nous permettra d'évaluer le coût d'une telle mesure si elle devait se mettre en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</si>
</sst>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C]General"/>
    <numFmt numFmtId="165" formatCode="#,##0.00&quot; &quot;[$€]"/>
    <numFmt numFmtId="166" formatCode="0.0000"/>
    <numFmt numFmtId="167" formatCode="[$-40C]0.00"/>
    <numFmt numFmtId="168" formatCode="#,##0.00&quot; &quot;[$€-40C];[Red]&quot;-&quot;#,##0.00&quot; &quot;[$€-40C]"/>
  </numFmts>
  <fonts count="12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2"/>
      <color rgb="FFDC2300"/>
      <name val="Times New Roman"/>
      <family val="1"/>
    </font>
    <font>
      <b/>
      <i/>
      <u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164" fontId="1" fillId="0" borderId="0" applyBorder="0" applyProtection="0"/>
    <xf numFmtId="9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97">
    <xf numFmtId="0" fontId="0" fillId="0" borderId="0" xfId="0"/>
    <xf numFmtId="0" fontId="4" fillId="2" borderId="0" xfId="0" applyFont="1" applyFill="1"/>
    <xf numFmtId="0" fontId="5" fillId="2" borderId="0" xfId="0" applyFont="1" applyFill="1"/>
    <xf numFmtId="2" fontId="5" fillId="2" borderId="0" xfId="0" applyNumberFormat="1" applyFont="1" applyFill="1"/>
    <xf numFmtId="0" fontId="5" fillId="0" borderId="0" xfId="0" applyFont="1"/>
    <xf numFmtId="2" fontId="4" fillId="2" borderId="0" xfId="0" applyNumberFormat="1" applyFont="1" applyFill="1"/>
    <xf numFmtId="2" fontId="5" fillId="2" borderId="0" xfId="0" applyNumberFormat="1" applyFont="1" applyFill="1" applyAlignment="1">
      <alignment horizontal="left"/>
    </xf>
    <xf numFmtId="1" fontId="4" fillId="2" borderId="0" xfId="0" applyNumberFormat="1" applyFont="1" applyFill="1"/>
    <xf numFmtId="164" fontId="5" fillId="2" borderId="3" xfId="1" applyFont="1" applyFill="1" applyBorder="1" applyAlignment="1">
      <alignment horizontal="center" vertical="center" wrapText="1"/>
    </xf>
    <xf numFmtId="164" fontId="5" fillId="2" borderId="3" xfId="1" applyFont="1" applyFill="1" applyBorder="1" applyAlignment="1">
      <alignment horizontal="center" vertical="center"/>
    </xf>
    <xf numFmtId="164" fontId="5" fillId="2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/>
    <xf numFmtId="0" fontId="6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5" fontId="5" fillId="0" borderId="6" xfId="0" applyNumberFormat="1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6" xfId="2" applyNumberFormat="1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/>
      <protection locked="0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65" fontId="5" fillId="2" borderId="9" xfId="0" applyNumberFormat="1" applyFont="1" applyFill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165" fontId="4" fillId="2" borderId="1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5" fontId="5" fillId="2" borderId="0" xfId="0" applyNumberFormat="1" applyFont="1" applyFill="1"/>
    <xf numFmtId="164" fontId="5" fillId="2" borderId="13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5" fillId="2" borderId="0" xfId="1" applyNumberFormat="1" applyFont="1" applyFill="1" applyAlignment="1"/>
    <xf numFmtId="164" fontId="5" fillId="2" borderId="0" xfId="1" applyFont="1" applyFill="1" applyAlignment="1"/>
    <xf numFmtId="0" fontId="5" fillId="0" borderId="8" xfId="0" applyFont="1" applyBorder="1" applyAlignment="1">
      <alignment horizontal="left" vertical="center" wrapText="1"/>
    </xf>
    <xf numFmtId="165" fontId="5" fillId="0" borderId="8" xfId="0" applyNumberFormat="1" applyFont="1" applyFill="1" applyBorder="1" applyAlignment="1" applyProtection="1">
      <alignment horizontal="right" vertical="center"/>
      <protection locked="0"/>
    </xf>
    <xf numFmtId="165" fontId="5" fillId="0" borderId="8" xfId="0" applyNumberFormat="1" applyFont="1" applyFill="1" applyBorder="1" applyAlignment="1">
      <alignment horizontal="right" vertical="center"/>
    </xf>
    <xf numFmtId="165" fontId="5" fillId="0" borderId="6" xfId="2" applyNumberFormat="1" applyFont="1" applyFill="1" applyBorder="1" applyAlignment="1" applyProtection="1">
      <alignment horizontal="right" vertical="center"/>
      <protection locked="0"/>
    </xf>
    <xf numFmtId="165" fontId="5" fillId="0" borderId="8" xfId="0" applyNumberFormat="1" applyFont="1" applyBorder="1" applyAlignment="1">
      <alignment horizontal="right" vertical="center"/>
    </xf>
    <xf numFmtId="0" fontId="5" fillId="0" borderId="13" xfId="0" applyFont="1" applyBorder="1"/>
    <xf numFmtId="0" fontId="5" fillId="0" borderId="13" xfId="0" applyFont="1" applyBorder="1" applyAlignment="1">
      <alignment horizontal="left" vertical="center" wrapText="1"/>
    </xf>
    <xf numFmtId="165" fontId="5" fillId="2" borderId="9" xfId="0" applyNumberFormat="1" applyFont="1" applyFill="1" applyBorder="1" applyAlignment="1">
      <alignment horizontal="center"/>
    </xf>
    <xf numFmtId="165" fontId="5" fillId="0" borderId="0" xfId="1" applyNumberFormat="1" applyFont="1" applyFill="1" applyAlignment="1"/>
    <xf numFmtId="164" fontId="5" fillId="0" borderId="0" xfId="1" applyFont="1" applyFill="1" applyAlignment="1">
      <alignment horizontal="center"/>
    </xf>
    <xf numFmtId="166" fontId="5" fillId="0" borderId="0" xfId="1" applyNumberFormat="1" applyFont="1" applyFill="1" applyAlignment="1"/>
    <xf numFmtId="167" fontId="5" fillId="0" borderId="0" xfId="1" applyNumberFormat="1" applyFont="1" applyFill="1" applyAlignment="1"/>
    <xf numFmtId="165" fontId="5" fillId="2" borderId="9" xfId="0" applyNumberFormat="1" applyFont="1" applyFill="1" applyBorder="1"/>
    <xf numFmtId="164" fontId="5" fillId="2" borderId="0" xfId="1" applyFont="1" applyFill="1" applyAlignment="1">
      <alignment vertical="top" wrapText="1"/>
    </xf>
    <xf numFmtId="164" fontId="5" fillId="2" borderId="0" xfId="1" applyFont="1" applyFill="1" applyAlignment="1">
      <alignment horizontal="center"/>
    </xf>
    <xf numFmtId="165" fontId="5" fillId="5" borderId="14" xfId="1" applyNumberFormat="1" applyFont="1" applyFill="1" applyBorder="1" applyAlignment="1"/>
    <xf numFmtId="164" fontId="5" fillId="2" borderId="0" xfId="1" applyFont="1" applyFill="1" applyAlignment="1">
      <alignment horizontal="left" vertical="top" wrapText="1"/>
    </xf>
    <xf numFmtId="165" fontId="5" fillId="0" borderId="0" xfId="0" applyNumberFormat="1" applyFont="1"/>
    <xf numFmtId="164" fontId="5" fillId="2" borderId="0" xfId="1" applyFont="1" applyFill="1" applyAlignment="1">
      <alignment horizontal="center" wrapText="1"/>
    </xf>
    <xf numFmtId="164" fontId="4" fillId="2" borderId="0" xfId="1" applyFont="1" applyFill="1" applyAlignment="1">
      <alignment horizontal="right"/>
    </xf>
    <xf numFmtId="0" fontId="5" fillId="0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167" fontId="5" fillId="2" borderId="0" xfId="1" applyNumberFormat="1" applyFont="1" applyFill="1" applyAlignment="1"/>
    <xf numFmtId="164" fontId="4" fillId="2" borderId="0" xfId="1" applyFont="1" applyFill="1" applyBorder="1" applyAlignment="1">
      <alignment horizontal="right"/>
    </xf>
    <xf numFmtId="164" fontId="11" fillId="2" borderId="0" xfId="1" applyFont="1" applyFill="1" applyAlignment="1"/>
    <xf numFmtId="0" fontId="11" fillId="0" borderId="0" xfId="0" applyFont="1"/>
    <xf numFmtId="0" fontId="7" fillId="0" borderId="0" xfId="0" applyFont="1" applyFill="1" applyAlignment="1" applyProtection="1">
      <alignment wrapText="1"/>
    </xf>
    <xf numFmtId="0" fontId="7" fillId="6" borderId="0" xfId="0" applyFont="1" applyFill="1" applyAlignment="1" applyProtection="1">
      <alignment horizontal="left" wrapText="1"/>
    </xf>
    <xf numFmtId="0" fontId="8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0" fillId="0" borderId="10" xfId="0" applyFill="1" applyBorder="1"/>
    <xf numFmtId="0" fontId="4" fillId="4" borderId="0" xfId="0" applyFont="1" applyFill="1" applyAlignment="1">
      <alignment horizontal="left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Fill="1" applyBorder="1" applyAlignment="1" applyProtection="1">
      <alignment horizontal="center" vertical="center"/>
      <protection locked="0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3" xfId="2" applyNumberFormat="1" applyFont="1" applyFill="1" applyBorder="1" applyAlignment="1" applyProtection="1">
      <alignment horizontal="center" vertical="center"/>
      <protection locked="0"/>
    </xf>
    <xf numFmtId="165" fontId="5" fillId="0" borderId="13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7">
    <cellStyle name="Excel Built-in Normal" xfId="1" xr:uid="{00000000-0005-0000-0000-000000000000}"/>
    <cellStyle name="Excel_BuiltIn_Percent" xfId="2" xr:uid="{00000000-0005-0000-0000-000001000000}"/>
    <cellStyle name="Heading" xfId="3" xr:uid="{00000000-0005-0000-0000-000002000000}"/>
    <cellStyle name="Heading1" xfId="4" xr:uid="{00000000-0005-0000-0000-000003000000}"/>
    <cellStyle name="Normal" xfId="0" builtinId="0" customBuiltin="1"/>
    <cellStyle name="Result" xfId="5" xr:uid="{00000000-0005-0000-0000-000005000000}"/>
    <cellStyle name="Result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>
      <selection activeCell="E15" sqref="E15"/>
    </sheetView>
  </sheetViews>
  <sheetFormatPr baseColWidth="10" defaultRowHeight="15.75" x14ac:dyDescent="0.25"/>
  <cols>
    <col min="1" max="1" width="11" style="4" customWidth="1"/>
    <col min="2" max="2" width="28.125" style="4" customWidth="1"/>
    <col min="3" max="7" width="12.625" style="4" customWidth="1"/>
    <col min="8" max="8" width="13.625" style="4" customWidth="1"/>
    <col min="9" max="254" width="10.25" style="4" customWidth="1"/>
    <col min="255" max="255" width="11" style="4" customWidth="1"/>
    <col min="256" max="16384" width="11" style="4"/>
  </cols>
  <sheetData>
    <row r="1" spans="1:8" customFormat="1" ht="15" customHeight="1" x14ac:dyDescent="0.25">
      <c r="A1" s="1" t="s">
        <v>0</v>
      </c>
      <c r="B1" s="2"/>
      <c r="C1" s="2"/>
      <c r="D1" s="2"/>
      <c r="E1" s="2"/>
      <c r="F1" s="3"/>
      <c r="G1" s="3"/>
      <c r="H1" s="4"/>
    </row>
    <row r="2" spans="1:8" customFormat="1" ht="15" customHeight="1" x14ac:dyDescent="0.25">
      <c r="A2" s="2" t="s">
        <v>1</v>
      </c>
      <c r="B2" s="2"/>
      <c r="C2" s="2"/>
      <c r="D2" s="2"/>
      <c r="E2" s="2"/>
      <c r="F2" s="4"/>
      <c r="G2" s="5" t="s">
        <v>2</v>
      </c>
      <c r="H2" s="4"/>
    </row>
    <row r="3" spans="1:8" customFormat="1" ht="15" customHeight="1" x14ac:dyDescent="0.25">
      <c r="A3" s="2"/>
      <c r="B3" s="2"/>
      <c r="C3" s="2"/>
      <c r="D3" s="2"/>
      <c r="E3" s="2"/>
      <c r="F3" s="6"/>
      <c r="G3" s="3"/>
      <c r="H3" s="4"/>
    </row>
    <row r="4" spans="1:8" customFormat="1" ht="15" customHeight="1" thickBot="1" x14ac:dyDescent="0.3">
      <c r="A4" s="2"/>
      <c r="B4" s="2"/>
      <c r="C4" s="2"/>
      <c r="D4" s="2"/>
      <c r="E4" s="2"/>
      <c r="F4" s="6"/>
      <c r="G4" s="7">
        <v>2020</v>
      </c>
      <c r="H4" s="4"/>
    </row>
    <row r="5" spans="1:8" customFormat="1" ht="15.75" customHeight="1" x14ac:dyDescent="0.25">
      <c r="A5" s="2"/>
      <c r="B5" s="82" t="s">
        <v>3</v>
      </c>
      <c r="C5" s="82"/>
      <c r="D5" s="82"/>
      <c r="E5" s="82"/>
      <c r="F5" s="82"/>
      <c r="G5" s="3" t="s">
        <v>4</v>
      </c>
      <c r="H5" s="4"/>
    </row>
    <row r="6" spans="1:8" customFormat="1" ht="15" customHeight="1" thickBot="1" x14ac:dyDescent="0.3">
      <c r="A6" s="2"/>
      <c r="B6" s="83" t="s">
        <v>5</v>
      </c>
      <c r="C6" s="83"/>
      <c r="D6" s="83"/>
      <c r="E6" s="83"/>
      <c r="F6" s="83"/>
      <c r="G6" s="3"/>
      <c r="H6" s="4"/>
    </row>
    <row r="8" spans="1:8" customFormat="1" ht="23.25" customHeight="1" thickBot="1" x14ac:dyDescent="0.3">
      <c r="A8" s="84" t="s">
        <v>6</v>
      </c>
      <c r="B8" s="84"/>
      <c r="C8" s="84"/>
      <c r="D8" s="4"/>
      <c r="E8" s="4"/>
      <c r="F8" s="4"/>
      <c r="G8" s="4"/>
      <c r="H8" s="4"/>
    </row>
    <row r="9" spans="1:8" customFormat="1" ht="32.25" thickBot="1" x14ac:dyDescent="0.25">
      <c r="A9" s="8" t="s">
        <v>7</v>
      </c>
      <c r="B9" s="9" t="s">
        <v>8</v>
      </c>
      <c r="C9" s="10" t="s">
        <v>9</v>
      </c>
      <c r="D9" s="11" t="s">
        <v>10</v>
      </c>
      <c r="E9" s="12" t="s">
        <v>11</v>
      </c>
      <c r="F9" s="12" t="s">
        <v>12</v>
      </c>
      <c r="G9" s="13" t="s">
        <v>13</v>
      </c>
      <c r="H9" s="14" t="s">
        <v>14</v>
      </c>
    </row>
    <row r="10" spans="1:8" customFormat="1" ht="21" customHeight="1" x14ac:dyDescent="0.25">
      <c r="A10" s="15"/>
      <c r="B10" s="16" t="s">
        <v>15</v>
      </c>
      <c r="C10" s="17" t="s">
        <v>16</v>
      </c>
      <c r="D10" s="18">
        <v>9000</v>
      </c>
      <c r="E10" s="19"/>
      <c r="F10" s="20">
        <f t="shared" ref="F10:F19" si="0">D10*E10</f>
        <v>0</v>
      </c>
      <c r="G10" s="21">
        <f t="shared" ref="G10:G19" si="1">F10*5.5/100</f>
        <v>0</v>
      </c>
      <c r="H10" s="22">
        <f t="shared" ref="H10:H19" si="2">F10+G10</f>
        <v>0</v>
      </c>
    </row>
    <row r="11" spans="1:8" customFormat="1" ht="31.5" x14ac:dyDescent="0.25">
      <c r="A11" s="23"/>
      <c r="B11" s="24" t="s">
        <v>17</v>
      </c>
      <c r="C11" s="25" t="s">
        <v>16</v>
      </c>
      <c r="D11" s="26">
        <v>10000</v>
      </c>
      <c r="E11" s="27"/>
      <c r="F11" s="28">
        <f t="shared" si="0"/>
        <v>0</v>
      </c>
      <c r="G11" s="21">
        <f t="shared" si="1"/>
        <v>0</v>
      </c>
      <c r="H11" s="29">
        <f t="shared" si="2"/>
        <v>0</v>
      </c>
    </row>
    <row r="12" spans="1:8" customFormat="1" ht="21" customHeight="1" x14ac:dyDescent="0.25">
      <c r="A12" s="23"/>
      <c r="B12" s="30" t="s">
        <v>18</v>
      </c>
      <c r="C12" s="25" t="s">
        <v>16</v>
      </c>
      <c r="D12" s="26">
        <v>0</v>
      </c>
      <c r="E12" s="27"/>
      <c r="F12" s="28">
        <f t="shared" si="0"/>
        <v>0</v>
      </c>
      <c r="G12" s="21">
        <f t="shared" si="1"/>
        <v>0</v>
      </c>
      <c r="H12" s="29">
        <f t="shared" si="2"/>
        <v>0</v>
      </c>
    </row>
    <row r="13" spans="1:8" customFormat="1" ht="21" customHeight="1" x14ac:dyDescent="0.25">
      <c r="A13" s="23"/>
      <c r="B13" s="30" t="s">
        <v>19</v>
      </c>
      <c r="C13" s="25" t="s">
        <v>16</v>
      </c>
      <c r="D13" s="26">
        <v>50</v>
      </c>
      <c r="E13" s="27"/>
      <c r="F13" s="28">
        <f t="shared" si="0"/>
        <v>0</v>
      </c>
      <c r="G13" s="21">
        <f t="shared" si="1"/>
        <v>0</v>
      </c>
      <c r="H13" s="29">
        <f t="shared" si="2"/>
        <v>0</v>
      </c>
    </row>
    <row r="14" spans="1:8" customFormat="1" ht="31.5" x14ac:dyDescent="0.25">
      <c r="A14" s="23"/>
      <c r="B14" s="31" t="s">
        <v>20</v>
      </c>
      <c r="C14" s="25" t="s">
        <v>16</v>
      </c>
      <c r="D14" s="26">
        <v>2800</v>
      </c>
      <c r="E14" s="27"/>
      <c r="F14" s="28">
        <f t="shared" si="0"/>
        <v>0</v>
      </c>
      <c r="G14" s="21">
        <f t="shared" si="1"/>
        <v>0</v>
      </c>
      <c r="H14" s="29">
        <f t="shared" si="2"/>
        <v>0</v>
      </c>
    </row>
    <row r="15" spans="1:8" customFormat="1" ht="31.5" x14ac:dyDescent="0.25">
      <c r="A15" s="23"/>
      <c r="B15" s="32" t="s">
        <v>21</v>
      </c>
      <c r="C15" s="25" t="s">
        <v>16</v>
      </c>
      <c r="D15" s="26">
        <v>2800</v>
      </c>
      <c r="E15" s="27"/>
      <c r="F15" s="28">
        <f t="shared" si="0"/>
        <v>0</v>
      </c>
      <c r="G15" s="21">
        <f t="shared" si="1"/>
        <v>0</v>
      </c>
      <c r="H15" s="29">
        <f t="shared" si="2"/>
        <v>0</v>
      </c>
    </row>
    <row r="16" spans="1:8" customFormat="1" ht="21" customHeight="1" x14ac:dyDescent="0.25">
      <c r="A16" s="23"/>
      <c r="B16" s="30" t="s">
        <v>22</v>
      </c>
      <c r="C16" s="25" t="s">
        <v>16</v>
      </c>
      <c r="D16" s="26">
        <v>2000</v>
      </c>
      <c r="E16" s="27"/>
      <c r="F16" s="28">
        <f t="shared" si="0"/>
        <v>0</v>
      </c>
      <c r="G16" s="21">
        <f t="shared" si="1"/>
        <v>0</v>
      </c>
      <c r="H16" s="29">
        <f t="shared" si="2"/>
        <v>0</v>
      </c>
    </row>
    <row r="17" spans="1:13" customFormat="1" ht="21" customHeight="1" x14ac:dyDescent="0.25">
      <c r="A17" s="55"/>
      <c r="B17" s="87" t="s">
        <v>44</v>
      </c>
      <c r="C17" s="88" t="s">
        <v>16</v>
      </c>
      <c r="D17" s="89"/>
      <c r="E17" s="90"/>
      <c r="F17" s="91"/>
      <c r="G17" s="92"/>
      <c r="H17" s="93"/>
    </row>
    <row r="18" spans="1:13" customFormat="1" ht="39.950000000000003" customHeight="1" x14ac:dyDescent="0.25">
      <c r="A18" s="15"/>
      <c r="B18" s="94" t="s">
        <v>46</v>
      </c>
      <c r="C18" s="95"/>
      <c r="D18" s="95"/>
      <c r="E18" s="95"/>
      <c r="F18" s="95"/>
      <c r="G18" s="95"/>
      <c r="H18" s="96"/>
    </row>
    <row r="19" spans="1:13" customFormat="1" ht="21" customHeight="1" x14ac:dyDescent="0.25">
      <c r="A19" s="23"/>
      <c r="B19" s="33" t="s">
        <v>23</v>
      </c>
      <c r="C19" s="34" t="s">
        <v>24</v>
      </c>
      <c r="D19" s="26">
        <v>30</v>
      </c>
      <c r="E19" s="27"/>
      <c r="F19" s="28">
        <f t="shared" si="0"/>
        <v>0</v>
      </c>
      <c r="G19" s="21">
        <f t="shared" si="1"/>
        <v>0</v>
      </c>
      <c r="H19" s="29">
        <f t="shared" si="2"/>
        <v>0</v>
      </c>
      <c r="I19" s="4"/>
      <c r="J19" s="4"/>
      <c r="K19" s="4"/>
      <c r="L19" s="4"/>
      <c r="M19" s="4"/>
    </row>
    <row r="20" spans="1:13" customFormat="1" ht="20.100000000000001" customHeight="1" x14ac:dyDescent="0.25">
      <c r="A20" s="85"/>
      <c r="B20" s="85"/>
      <c r="C20" s="35"/>
      <c r="D20" s="36"/>
      <c r="E20" s="37" t="s">
        <v>25</v>
      </c>
      <c r="F20" s="38">
        <f>SUM(F10:F19)</f>
        <v>0</v>
      </c>
      <c r="G20" s="38">
        <f>SUM(G10:G19)</f>
        <v>0</v>
      </c>
      <c r="H20" s="39"/>
      <c r="I20" s="4"/>
      <c r="J20" s="4"/>
      <c r="K20" s="4"/>
      <c r="L20" s="4"/>
      <c r="M20" s="4"/>
    </row>
    <row r="21" spans="1:13" customFormat="1" ht="20.100000000000001" customHeight="1" x14ac:dyDescent="0.25">
      <c r="A21" s="35"/>
      <c r="B21" s="35"/>
      <c r="C21" s="35"/>
      <c r="D21" s="36"/>
      <c r="E21" s="37" t="s">
        <v>26</v>
      </c>
      <c r="F21" s="40"/>
      <c r="G21" s="40"/>
      <c r="H21" s="38">
        <f>SUM(H10:H20)</f>
        <v>0</v>
      </c>
      <c r="I21" s="4"/>
      <c r="J21" s="4"/>
      <c r="K21" s="4"/>
      <c r="L21" s="4"/>
      <c r="M21" s="4"/>
    </row>
    <row r="22" spans="1:13" customFormat="1" ht="20.100000000000001" customHeight="1" x14ac:dyDescent="0.25">
      <c r="A22" s="35"/>
      <c r="B22" s="35"/>
      <c r="C22" s="35"/>
      <c r="D22" s="41"/>
      <c r="E22" s="42"/>
      <c r="F22" s="42"/>
      <c r="G22" s="42"/>
      <c r="H22" s="43"/>
      <c r="I22" s="4"/>
      <c r="J22" s="4"/>
      <c r="K22" s="4"/>
      <c r="L22" s="4"/>
      <c r="M22" s="4"/>
    </row>
    <row r="23" spans="1:13" customFormat="1" ht="22.5" customHeight="1" thickBot="1" x14ac:dyDescent="0.3">
      <c r="A23" s="86" t="s">
        <v>27</v>
      </c>
      <c r="B23" s="86"/>
      <c r="C23" s="86"/>
      <c r="D23" s="86"/>
      <c r="E23" s="86"/>
      <c r="F23" s="86"/>
      <c r="G23" s="86"/>
      <c r="H23" s="86"/>
      <c r="I23" s="4"/>
      <c r="J23" s="4"/>
      <c r="K23" s="4"/>
      <c r="L23" s="4"/>
      <c r="M23" s="4"/>
    </row>
    <row r="24" spans="1:13" customFormat="1" ht="32.25" thickBot="1" x14ac:dyDescent="0.3">
      <c r="A24" s="44" t="s">
        <v>7</v>
      </c>
      <c r="B24" s="9" t="s">
        <v>8</v>
      </c>
      <c r="C24" s="10" t="s">
        <v>9</v>
      </c>
      <c r="D24" s="25" t="s">
        <v>28</v>
      </c>
      <c r="E24" s="45" t="s">
        <v>11</v>
      </c>
      <c r="F24" s="45" t="s">
        <v>12</v>
      </c>
      <c r="G24" s="46" t="s">
        <v>13</v>
      </c>
      <c r="H24" s="47" t="s">
        <v>14</v>
      </c>
      <c r="I24" s="4"/>
      <c r="J24" s="48"/>
      <c r="K24" s="49"/>
      <c r="L24" s="49"/>
      <c r="M24" s="49"/>
    </row>
    <row r="25" spans="1:13" customFormat="1" ht="31.5" x14ac:dyDescent="0.25">
      <c r="A25" s="23"/>
      <c r="B25" s="50" t="s">
        <v>29</v>
      </c>
      <c r="C25" s="25" t="s">
        <v>16</v>
      </c>
      <c r="D25" s="26"/>
      <c r="E25" s="51"/>
      <c r="F25" s="52">
        <f>D25*E25</f>
        <v>0</v>
      </c>
      <c r="G25" s="53">
        <f>F25*5.5/100</f>
        <v>0</v>
      </c>
      <c r="H25" s="54">
        <f>F25+G25</f>
        <v>0</v>
      </c>
      <c r="I25" s="4"/>
      <c r="J25" s="48"/>
      <c r="K25" s="4"/>
      <c r="L25" s="4"/>
      <c r="M25" s="4"/>
    </row>
    <row r="26" spans="1:13" customFormat="1" ht="31.5" x14ac:dyDescent="0.25">
      <c r="A26" s="55"/>
      <c r="B26" s="56" t="s">
        <v>30</v>
      </c>
      <c r="C26" s="25" t="s">
        <v>16</v>
      </c>
      <c r="D26" s="26"/>
      <c r="E26" s="51"/>
      <c r="F26" s="52">
        <f>D26*E26</f>
        <v>0</v>
      </c>
      <c r="G26" s="53">
        <f>F26*5.5/100</f>
        <v>0</v>
      </c>
      <c r="H26" s="54">
        <f>F26+G26</f>
        <v>0</v>
      </c>
      <c r="I26" s="4"/>
      <c r="J26" s="48"/>
      <c r="K26" s="49"/>
      <c r="L26" s="49"/>
      <c r="M26" s="49"/>
    </row>
    <row r="27" spans="1:13" customFormat="1" ht="31.5" x14ac:dyDescent="0.25">
      <c r="A27" s="23"/>
      <c r="B27" s="50" t="s">
        <v>31</v>
      </c>
      <c r="C27" s="34" t="s">
        <v>16</v>
      </c>
      <c r="D27" s="26"/>
      <c r="E27" s="51"/>
      <c r="F27" s="52">
        <f>D27*E27</f>
        <v>0</v>
      </c>
      <c r="G27" s="53">
        <f>F27*5.5/100</f>
        <v>0</v>
      </c>
      <c r="H27" s="54">
        <f>F27+G27</f>
        <v>0</v>
      </c>
      <c r="I27" s="4"/>
      <c r="J27" s="48"/>
      <c r="K27" s="4"/>
      <c r="L27" s="4"/>
      <c r="M27" s="4"/>
    </row>
    <row r="28" spans="1:13" customFormat="1" ht="20.100000000000001" customHeight="1" x14ac:dyDescent="0.25">
      <c r="A28" s="85"/>
      <c r="B28" s="85"/>
      <c r="C28" s="35"/>
      <c r="D28" s="36"/>
      <c r="E28" s="37" t="s">
        <v>25</v>
      </c>
      <c r="F28" s="57">
        <f>SUM(F25:F27)</f>
        <v>0</v>
      </c>
      <c r="G28" s="57">
        <f>SUM(G25:G27)</f>
        <v>0</v>
      </c>
      <c r="H28" s="58"/>
      <c r="I28" s="4"/>
      <c r="J28" s="48"/>
      <c r="K28" s="59"/>
      <c r="L28" s="60"/>
      <c r="M28" s="61"/>
    </row>
    <row r="29" spans="1:13" customFormat="1" ht="20.100000000000001" customHeight="1" x14ac:dyDescent="0.25">
      <c r="A29" s="35"/>
      <c r="B29" s="35"/>
      <c r="C29" s="35"/>
      <c r="D29" s="36"/>
      <c r="E29" s="37" t="s">
        <v>26</v>
      </c>
      <c r="F29" s="40"/>
      <c r="G29" s="40"/>
      <c r="H29" s="62">
        <f>SUM(H25:H28)</f>
        <v>0</v>
      </c>
      <c r="I29" s="4"/>
      <c r="J29" s="4"/>
      <c r="K29" s="59"/>
      <c r="L29" s="60"/>
      <c r="M29" s="61"/>
    </row>
    <row r="30" spans="1:13" customFormat="1" ht="20.100000000000001" customHeight="1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8"/>
      <c r="K30" s="59"/>
      <c r="L30" s="60"/>
      <c r="M30" s="61"/>
    </row>
    <row r="31" spans="1:13" customFormat="1" ht="16.5" customHeight="1" thickBot="1" x14ac:dyDescent="0.3">
      <c r="A31" s="70" t="s">
        <v>41</v>
      </c>
      <c r="B31" s="63"/>
      <c r="C31" s="63"/>
      <c r="D31" s="63"/>
      <c r="E31" s="64"/>
      <c r="F31" s="49" t="s">
        <v>32</v>
      </c>
      <c r="G31" s="49"/>
      <c r="H31" s="65">
        <f>+F20+F28</f>
        <v>0</v>
      </c>
      <c r="I31" s="4"/>
      <c r="J31" s="4"/>
      <c r="K31" s="4"/>
      <c r="L31" s="4"/>
      <c r="M31" s="4"/>
    </row>
    <row r="32" spans="1:13" customFormat="1" ht="20.100000000000001" customHeight="1" thickBot="1" x14ac:dyDescent="0.3">
      <c r="A32" s="71" t="s">
        <v>35</v>
      </c>
      <c r="B32" s="66"/>
      <c r="C32" s="66"/>
      <c r="D32" s="66"/>
      <c r="E32" s="4"/>
      <c r="F32" s="4"/>
      <c r="G32" s="4"/>
      <c r="H32" s="67"/>
      <c r="I32" s="4"/>
      <c r="J32" s="4"/>
      <c r="K32" s="4"/>
      <c r="L32" s="4"/>
      <c r="M32" s="4"/>
    </row>
    <row r="33" spans="1:13" customFormat="1" ht="16.5" thickBot="1" x14ac:dyDescent="0.3">
      <c r="A33" s="49"/>
      <c r="B33" s="64"/>
      <c r="C33" s="64"/>
      <c r="D33" s="64"/>
      <c r="E33" s="4"/>
      <c r="F33" s="49" t="s">
        <v>33</v>
      </c>
      <c r="G33" s="49"/>
      <c r="H33" s="65">
        <f>SUM(H31*5.5/100)</f>
        <v>0</v>
      </c>
      <c r="I33" s="4"/>
      <c r="J33" s="4"/>
      <c r="K33" s="4"/>
      <c r="L33" s="4"/>
      <c r="M33" s="4"/>
    </row>
    <row r="34" spans="1:13" customFormat="1" ht="16.5" thickBot="1" x14ac:dyDescent="0.3">
      <c r="A34" s="77" t="s">
        <v>42</v>
      </c>
      <c r="B34" s="68"/>
      <c r="C34" s="76"/>
      <c r="D34" s="64"/>
      <c r="E34" s="4"/>
      <c r="F34" s="4"/>
      <c r="G34" s="4"/>
      <c r="H34" s="67"/>
      <c r="I34" s="4"/>
      <c r="J34" s="4"/>
      <c r="K34" s="4"/>
      <c r="L34" s="4"/>
      <c r="M34" s="4"/>
    </row>
    <row r="35" spans="1:13" customFormat="1" ht="16.5" thickBot="1" x14ac:dyDescent="0.3">
      <c r="A35" s="77" t="s">
        <v>43</v>
      </c>
      <c r="B35" s="68"/>
      <c r="C35" s="69"/>
      <c r="D35" s="64"/>
      <c r="E35" s="4"/>
      <c r="F35" s="49" t="s">
        <v>34</v>
      </c>
      <c r="G35" s="49"/>
      <c r="H35" s="65">
        <f>+H31+H33</f>
        <v>0</v>
      </c>
      <c r="I35" s="4"/>
      <c r="J35" s="4"/>
      <c r="K35" s="4"/>
      <c r="L35" s="4"/>
    </row>
    <row r="36" spans="1:13" customFormat="1" x14ac:dyDescent="0.25">
      <c r="A36" s="78" t="s">
        <v>45</v>
      </c>
      <c r="B36" s="70"/>
      <c r="C36" s="70"/>
      <c r="D36" s="70"/>
      <c r="E36" s="70"/>
      <c r="F36" s="4"/>
      <c r="G36" s="4"/>
      <c r="H36" s="4"/>
      <c r="I36" s="4"/>
      <c r="J36" s="4"/>
      <c r="K36" s="4"/>
      <c r="L36" s="4"/>
    </row>
    <row r="37" spans="1:13" customFormat="1" x14ac:dyDescent="0.25">
      <c r="A37" s="4"/>
      <c r="B37" s="72"/>
      <c r="C37" s="72"/>
      <c r="D37" s="4"/>
      <c r="E37" s="80" t="s">
        <v>36</v>
      </c>
      <c r="F37" s="80"/>
      <c r="G37" s="80"/>
      <c r="H37" s="80"/>
      <c r="I37" s="4"/>
      <c r="J37" s="4"/>
      <c r="K37" s="4"/>
      <c r="L37" s="4"/>
    </row>
    <row r="38" spans="1:13" customFormat="1" ht="34.35" customHeight="1" x14ac:dyDescent="0.25">
      <c r="A38" s="81"/>
      <c r="B38" s="81"/>
      <c r="C38" s="81"/>
      <c r="D38" s="81"/>
      <c r="E38" s="80"/>
      <c r="F38" s="80"/>
      <c r="G38" s="80"/>
      <c r="H38" s="80"/>
      <c r="I38" s="4"/>
      <c r="J38" s="4"/>
      <c r="K38" s="4"/>
      <c r="L38" s="4"/>
    </row>
    <row r="39" spans="1:13" customFormat="1" x14ac:dyDescent="0.25">
      <c r="A39" s="71"/>
      <c r="B39" s="72"/>
      <c r="C39" s="72"/>
      <c r="D39" s="4"/>
      <c r="E39" s="4"/>
      <c r="F39" s="4"/>
      <c r="G39" s="4"/>
      <c r="H39" s="4"/>
      <c r="I39" s="4"/>
      <c r="J39" s="4"/>
      <c r="K39" s="4"/>
      <c r="L39" s="4"/>
    </row>
    <row r="40" spans="1:13" customFormat="1" x14ac:dyDescent="0.25">
      <c r="A40" s="73" t="s">
        <v>37</v>
      </c>
      <c r="B40" s="4"/>
      <c r="C40" s="71" t="s">
        <v>38</v>
      </c>
      <c r="D40" s="72"/>
      <c r="E40" s="72"/>
      <c r="F40" s="4"/>
      <c r="G40" s="4"/>
      <c r="H40" s="4"/>
      <c r="I40" s="4"/>
      <c r="J40" s="4"/>
      <c r="K40" s="4"/>
      <c r="L40" s="4"/>
    </row>
    <row r="41" spans="1:13" customFormat="1" x14ac:dyDescent="0.25">
      <c r="A41" s="4"/>
      <c r="B41" s="4"/>
      <c r="C41" s="4" t="s">
        <v>39</v>
      </c>
      <c r="D41" s="4"/>
      <c r="E41" s="4"/>
      <c r="F41" s="4"/>
      <c r="G41" s="4"/>
      <c r="H41" s="4"/>
      <c r="I41" s="4"/>
      <c r="J41" s="4"/>
      <c r="K41" s="4"/>
      <c r="L41" s="4"/>
    </row>
    <row r="42" spans="1:13" customFormat="1" x14ac:dyDescent="0.25">
      <c r="A42" s="4"/>
      <c r="B42" s="4"/>
      <c r="C42" s="4" t="s">
        <v>40</v>
      </c>
      <c r="D42" s="4"/>
      <c r="E42" s="4"/>
      <c r="F42" s="4"/>
      <c r="G42" s="4"/>
      <c r="H42" s="4"/>
      <c r="I42" s="4"/>
      <c r="J42" s="4"/>
      <c r="K42" s="4"/>
      <c r="L42" s="4"/>
    </row>
    <row r="43" spans="1:13" customFormat="1" x14ac:dyDescent="0.25">
      <c r="A43" s="74"/>
      <c r="B43" s="74"/>
      <c r="C43" s="61"/>
      <c r="D43" s="61"/>
      <c r="E43" s="74"/>
      <c r="F43" s="74"/>
      <c r="G43" s="74"/>
      <c r="H43" s="74"/>
      <c r="I43" s="4"/>
      <c r="J43" s="4"/>
      <c r="K43" s="4"/>
      <c r="L43" s="4"/>
    </row>
    <row r="44" spans="1:13" s="74" customFormat="1" x14ac:dyDescent="0.25">
      <c r="C44" s="61"/>
      <c r="D44" s="61"/>
      <c r="K44" s="49"/>
      <c r="L44" s="75"/>
    </row>
    <row r="45" spans="1:13" s="74" customFormat="1" x14ac:dyDescent="0.25">
      <c r="C45" s="61"/>
      <c r="D45" s="61"/>
      <c r="K45" s="61"/>
      <c r="L45" s="61"/>
    </row>
    <row r="46" spans="1:13" s="74" customFormat="1" x14ac:dyDescent="0.25">
      <c r="C46" s="61"/>
      <c r="D46" s="61"/>
      <c r="K46" s="61"/>
      <c r="L46" s="61"/>
    </row>
    <row r="47" spans="1:13" s="74" customFormat="1" x14ac:dyDescent="0.25">
      <c r="C47" s="79"/>
      <c r="D47" s="75"/>
    </row>
    <row r="48" spans="1:13" s="74" customFormat="1" x14ac:dyDescent="0.25">
      <c r="C48" s="79"/>
      <c r="D48" s="75"/>
    </row>
    <row r="49" spans="1:8" s="74" customFormat="1" x14ac:dyDescent="0.25">
      <c r="A49" s="4"/>
      <c r="B49" s="4"/>
      <c r="C49" s="4"/>
      <c r="D49" s="4"/>
      <c r="E49" s="4"/>
      <c r="F49" s="4"/>
      <c r="G49" s="4"/>
      <c r="H49" s="4"/>
    </row>
    <row r="50" spans="1:8" s="74" customFormat="1" x14ac:dyDescent="0.25">
      <c r="A50" s="4"/>
      <c r="B50" s="4"/>
      <c r="C50" s="4"/>
      <c r="D50" s="4"/>
      <c r="E50" s="4"/>
      <c r="F50" s="4"/>
      <c r="G50" s="4"/>
      <c r="H50" s="4"/>
    </row>
    <row r="51" spans="1:8" s="74" customFormat="1" ht="15.7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s="74" customFormat="1" x14ac:dyDescent="0.25">
      <c r="A52" s="4"/>
      <c r="B52" s="4"/>
      <c r="C52" s="4"/>
      <c r="D52" s="4"/>
      <c r="E52" s="4"/>
      <c r="F52" s="4"/>
      <c r="G52" s="4"/>
      <c r="H52" s="4"/>
    </row>
  </sheetData>
  <mergeCells count="9">
    <mergeCell ref="E37:H38"/>
    <mergeCell ref="A38:D38"/>
    <mergeCell ref="B5:F5"/>
    <mergeCell ref="B6:F6"/>
    <mergeCell ref="A8:C8"/>
    <mergeCell ref="A20:B20"/>
    <mergeCell ref="A23:H23"/>
    <mergeCell ref="A28:B28"/>
    <mergeCell ref="B18:H18"/>
  </mergeCells>
  <pageMargins left="0.39370078740157505" right="0.39370078740157505" top="0.39370078740157505" bottom="0.39370078740157399" header="0.39370078740157505" footer="0.11811023622047202"/>
  <pageSetup paperSize="9" scale="99" fitToWidth="0" fitToHeight="0" pageOrder="overThenDown" orientation="landscape" verticalDpi="0" r:id="rId1"/>
  <headerFooter alignWithMargins="0"/>
  <rowBreaks count="1" manualBreakCount="1">
    <brk id="22" max="16383" man="1"/>
  </rowBreaks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LOT_1_-_PAIN</vt:lpstr>
      <vt:lpstr>'LOT_1_-_PAIN'!Zone_d_impression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vlaisney</cp:lastModifiedBy>
  <cp:revision>11</cp:revision>
  <cp:lastPrinted>2020-05-13T07:21:20Z</cp:lastPrinted>
  <dcterms:created xsi:type="dcterms:W3CDTF">2008-10-21T08:15:52Z</dcterms:created>
  <dcterms:modified xsi:type="dcterms:W3CDTF">2020-05-13T07:21:48Z</dcterms:modified>
</cp:coreProperties>
</file>