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855" windowHeight="13035"/>
  </bookViews>
  <sheets>
    <sheet name="lot1" sheetId="2" r:id="rId1"/>
    <sheet name="lot2" sheetId="3" r:id="rId2"/>
    <sheet name="lot3" sheetId="4" r:id="rId3"/>
  </sheets>
  <calcPr calcId="124519"/>
</workbook>
</file>

<file path=xl/calcChain.xml><?xml version="1.0" encoding="utf-8"?>
<calcChain xmlns="http://schemas.openxmlformats.org/spreadsheetml/2006/main">
  <c r="H61" i="2"/>
  <c r="H34"/>
  <c r="H12" i="4"/>
  <c r="H55" i="2"/>
  <c r="H7"/>
  <c r="H51"/>
  <c r="H43"/>
  <c r="H44"/>
  <c r="H45"/>
  <c r="H28" i="3"/>
  <c r="H30" i="2"/>
  <c r="H31"/>
  <c r="H32"/>
  <c r="H33"/>
  <c r="H24"/>
  <c r="H41"/>
  <c r="H47"/>
  <c r="H48"/>
  <c r="H15"/>
  <c r="H53"/>
  <c r="H56"/>
  <c r="H16" l="1"/>
  <c r="H60"/>
  <c r="H52"/>
  <c r="H50"/>
  <c r="H54"/>
  <c r="H58"/>
  <c r="H17"/>
  <c r="H8"/>
  <c r="H21"/>
  <c r="H12"/>
  <c r="H28"/>
  <c r="H29"/>
  <c r="H14"/>
  <c r="H18"/>
  <c r="H19"/>
  <c r="H46"/>
  <c r="H20"/>
  <c r="H57"/>
  <c r="H59"/>
  <c r="H22"/>
  <c r="H9"/>
  <c r="H10"/>
  <c r="H53" i="3"/>
  <c r="H46"/>
  <c r="H23"/>
  <c r="H24"/>
  <c r="H25"/>
  <c r="H26"/>
  <c r="H27"/>
  <c r="H29"/>
  <c r="H30"/>
  <c r="H31"/>
  <c r="H32"/>
  <c r="H40"/>
  <c r="H7"/>
  <c r="H8"/>
  <c r="H9"/>
  <c r="H10"/>
  <c r="H11"/>
  <c r="H12"/>
  <c r="H13"/>
  <c r="H14"/>
  <c r="H15"/>
  <c r="H16"/>
  <c r="H17"/>
  <c r="H18"/>
  <c r="H19"/>
  <c r="H20"/>
  <c r="H21"/>
  <c r="H47"/>
  <c r="H22"/>
  <c r="H43"/>
  <c r="H45"/>
  <c r="H44"/>
  <c r="H52"/>
  <c r="H49"/>
  <c r="H10" i="4"/>
  <c r="H21"/>
  <c r="H8"/>
  <c r="H6"/>
  <c r="H22"/>
  <c r="H18"/>
  <c r="H14"/>
  <c r="H19"/>
  <c r="H20"/>
  <c r="H7"/>
  <c r="H11"/>
  <c r="H17"/>
  <c r="H15"/>
  <c r="H16"/>
  <c r="H13"/>
  <c r="H23"/>
  <c r="H9"/>
  <c r="H42" i="3"/>
  <c r="H48"/>
  <c r="H50"/>
  <c r="H51"/>
  <c r="H41"/>
  <c r="H6"/>
  <c r="H13" i="2"/>
  <c r="H25"/>
  <c r="H26"/>
  <c r="H27"/>
  <c r="H11"/>
  <c r="H24" i="4" l="1"/>
  <c r="H25" s="1"/>
  <c r="H26" s="1"/>
  <c r="H33" i="3"/>
  <c r="H39" s="1"/>
  <c r="H54" s="1"/>
  <c r="H55" l="1"/>
  <c r="H56" s="1"/>
  <c r="H40" i="2"/>
  <c r="H62" l="1"/>
  <c r="H63" s="1"/>
</calcChain>
</file>

<file path=xl/sharedStrings.xml><?xml version="1.0" encoding="utf-8"?>
<sst xmlns="http://schemas.openxmlformats.org/spreadsheetml/2006/main" count="389" uniqueCount="234">
  <si>
    <t>APPEL PUBLIC A LA CONCURRENCE DANS LE CADRE D'UNE PROCEDURE ADAPTEE</t>
  </si>
  <si>
    <t xml:space="preserve">Unité </t>
  </si>
  <si>
    <t>Quantité</t>
  </si>
  <si>
    <t>HORS TVA</t>
  </si>
  <si>
    <t>TVA</t>
  </si>
  <si>
    <t>TOTAL TTC</t>
  </si>
  <si>
    <t>égréné de bœuf V.B.F.</t>
  </si>
  <si>
    <t>anneaux d'encornets IQF</t>
  </si>
  <si>
    <t>calamar à la romaine</t>
  </si>
  <si>
    <t>cocktail de fruits de mer</t>
  </si>
  <si>
    <t>dos de colin sans peau sans arêtes 120/140 g</t>
  </si>
  <si>
    <t>dos de cabillaud sans peau sans arêtes 120/140g</t>
  </si>
  <si>
    <t>palette à la diable cuite</t>
  </si>
  <si>
    <t>pané de blé emmental</t>
  </si>
  <si>
    <t>tortelloni 3 fromages</t>
  </si>
  <si>
    <t>Code fournisseur</t>
  </si>
  <si>
    <t>Marque</t>
  </si>
  <si>
    <t>Article</t>
  </si>
  <si>
    <t>Prix unitaire hors taxe *</t>
  </si>
  <si>
    <t>Total hors taxe</t>
  </si>
  <si>
    <t>KG</t>
  </si>
  <si>
    <t>brunoise de légumes</t>
  </si>
  <si>
    <t>champignons émincés</t>
  </si>
  <si>
    <t>pommes rissolées</t>
  </si>
  <si>
    <t xml:space="preserve">pommes sautées </t>
  </si>
  <si>
    <t>julienne de légumes</t>
  </si>
  <si>
    <t>tortelloni viande</t>
  </si>
  <si>
    <t>brunoise de fruits</t>
  </si>
  <si>
    <t>donuts</t>
  </si>
  <si>
    <t>ANNEE SCOLAIRE 2021/2022</t>
  </si>
  <si>
    <t>éclair café ou chocolat</t>
  </si>
  <si>
    <t>galette des rois à la frangipane</t>
  </si>
  <si>
    <t>gâteau nid d'abeille</t>
  </si>
  <si>
    <t>barre glacée Mars</t>
  </si>
  <si>
    <t>barre glacée Bounty</t>
  </si>
  <si>
    <t>barre glacée Twix</t>
  </si>
  <si>
    <t>glace en bâtonnet divers parfums</t>
  </si>
  <si>
    <t>glace cône vanille/chocolat qualité supérieure</t>
  </si>
  <si>
    <t>beignet framboise</t>
  </si>
  <si>
    <t>mini pain au chocolat</t>
  </si>
  <si>
    <t>mini croissant</t>
  </si>
  <si>
    <t>gateau basque environ 900 g</t>
  </si>
  <si>
    <t>MARCHE DE FOURNITURE DE PRODUITS SURGELES</t>
  </si>
  <si>
    <t>carotte rondelle précuite</t>
  </si>
  <si>
    <t>chou romanesco précuit</t>
  </si>
  <si>
    <t>chou de bruxelles précuit précuit</t>
  </si>
  <si>
    <t>ciboulette hachée</t>
  </si>
  <si>
    <t xml:space="preserve">ail haché </t>
  </si>
  <si>
    <t>basilic</t>
  </si>
  <si>
    <t>échalote ciselée</t>
  </si>
  <si>
    <t>épinard en branche IQF</t>
  </si>
  <si>
    <t xml:space="preserve">flageolet vert </t>
  </si>
  <si>
    <t>macédoine de légumes précuite</t>
  </si>
  <si>
    <t>oignon émincé</t>
  </si>
  <si>
    <t>oignon grelot</t>
  </si>
  <si>
    <t>persil haché</t>
  </si>
  <si>
    <t>pommes noisettes</t>
  </si>
  <si>
    <t>potatoes four</t>
  </si>
  <si>
    <t>printanière de légumes</t>
  </si>
  <si>
    <t>haricot plat</t>
  </si>
  <si>
    <t>poêlée de légumes asiatique express</t>
  </si>
  <si>
    <t>poêlée de légumes express Tex Mex</t>
  </si>
  <si>
    <t>poivron en lanières</t>
  </si>
  <si>
    <t>salade de fruits</t>
  </si>
  <si>
    <t>LOT N° 2 - LEGUMES</t>
  </si>
  <si>
    <t>LOT N° 3 - DESSERTS</t>
  </si>
  <si>
    <t>boulettes de boeuf V.B.F. 30 g</t>
  </si>
  <si>
    <t>boulettes d'agneau</t>
  </si>
  <si>
    <t>veau haché galopin</t>
  </si>
  <si>
    <t>LOT N° 1 - VIANDES, POISSONS, FEUILLETES ET PLATS ELABORES</t>
  </si>
  <si>
    <t>accras de morue</t>
  </si>
  <si>
    <t>cubes de colin</t>
  </si>
  <si>
    <t>filet de cabillaud en beignet type fish and chips 120 g</t>
  </si>
  <si>
    <t>râble de lapin</t>
  </si>
  <si>
    <t>ailes de poulet Tex Mex</t>
  </si>
  <si>
    <t>Viandes et volailles</t>
  </si>
  <si>
    <t>steak haché de bœuf 15% mg VBF 120 g</t>
  </si>
  <si>
    <t>Poissons</t>
  </si>
  <si>
    <t>Végétarien</t>
  </si>
  <si>
    <t>cervelas à l'alsacienne</t>
  </si>
  <si>
    <t>nems de poulet</t>
  </si>
  <si>
    <t>Feuilletés et autres</t>
  </si>
  <si>
    <t>pièce</t>
  </si>
  <si>
    <t>friands hot-dog</t>
  </si>
  <si>
    <t>fond de pâte à pizza</t>
  </si>
  <si>
    <t>pâte feuilletée pur beurre - plaque</t>
  </si>
  <si>
    <t>lamelles de kébab cuites</t>
  </si>
  <si>
    <t>haut de cuisse de poulet déjointée</t>
  </si>
  <si>
    <t>samoussas de bœuf</t>
  </si>
  <si>
    <t>pané de blé emmental/épinard</t>
  </si>
  <si>
    <t>poisson blanc à la bordelaise</t>
  </si>
  <si>
    <t xml:space="preserve">égrené végétal </t>
  </si>
  <si>
    <t>nuggets de blé emmental</t>
  </si>
  <si>
    <t>menu fromage</t>
  </si>
  <si>
    <t>tresse au fromage</t>
  </si>
  <si>
    <t>feuilletés croisillons béchamel chou-fleur dits Dubarry</t>
  </si>
  <si>
    <t>filet de poisson cheddar</t>
  </si>
  <si>
    <t>aile de raie</t>
  </si>
  <si>
    <t>moules de plein eau</t>
  </si>
  <si>
    <t>boulettes de céréales</t>
  </si>
  <si>
    <t>nuggets de poulet plein filet</t>
  </si>
  <si>
    <r>
      <t xml:space="preserve">escalope de dinde panée </t>
    </r>
    <r>
      <rPr>
        <u/>
        <sz val="10"/>
        <rFont val="Arial"/>
        <family val="2"/>
      </rPr>
      <t>plein filet</t>
    </r>
  </si>
  <si>
    <r>
      <t xml:space="preserve">cordon bleu de dinde </t>
    </r>
    <r>
      <rPr>
        <u/>
        <sz val="10"/>
        <rFont val="Arial"/>
        <family val="2"/>
      </rPr>
      <t>plein filet</t>
    </r>
    <r>
      <rPr>
        <sz val="10"/>
        <rFont val="Arial"/>
        <family val="2"/>
      </rPr>
      <t xml:space="preserve"> 125 g</t>
    </r>
  </si>
  <si>
    <t xml:space="preserve">                A reporter</t>
  </si>
  <si>
    <t xml:space="preserve">                Report</t>
  </si>
  <si>
    <t>ACTE D'ENGAGEMENT</t>
  </si>
  <si>
    <t>Cachet, nom et signature</t>
  </si>
  <si>
    <t>brocoli précuit BIO</t>
  </si>
  <si>
    <t>légumes potage</t>
  </si>
  <si>
    <t>légumes couscous tajine express</t>
  </si>
  <si>
    <t>légumes ratatouille précuits cuisinés</t>
  </si>
  <si>
    <t>petits pois extra fins express BIO</t>
  </si>
  <si>
    <t>haricot vert express BIO</t>
  </si>
  <si>
    <t>haricot beurre fin précuit BIO</t>
  </si>
  <si>
    <t>chou vert express BIO</t>
  </si>
  <si>
    <t>chou-fleur fleurette précuit BIO</t>
  </si>
  <si>
    <t>courgette rondelles précuite BIO</t>
  </si>
  <si>
    <t>duo de courgette express BIO</t>
  </si>
  <si>
    <t>poêlée de légumes type lyonnaise précuits</t>
  </si>
  <si>
    <t>poêlée de légumes grillés précuits</t>
  </si>
  <si>
    <t xml:space="preserve">menthe </t>
  </si>
  <si>
    <t>pommes de terre frites 7/7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</si>
  <si>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</si>
  <si>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</si>
  <si>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</si>
  <si>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</si>
  <si>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</si>
  <si>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</si>
  <si>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</si>
  <si>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</si>
  <si>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</si>
  <si>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</si>
  <si>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</si>
  <si>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</si>
  <si>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</si>
  <si>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</si>
  <si>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</si>
  <si>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</si>
  <si>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</si>
  <si>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</si>
  <si>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</si>
  <si>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</si>
  <si>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</si>
  <si>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</si>
  <si>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</si>
  <si>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</si>
  <si>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</si>
  <si>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</si>
  <si>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</si>
  <si>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</si>
  <si>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</si>
  <si>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</si>
  <si>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</si>
  <si>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</si>
  <si>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</si>
  <si>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</si>
  <si>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</si>
  <si>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</si>
  <si>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</si>
  <si>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</si>
  <si>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</si>
  <si>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</si>
  <si>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</si>
  <si>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</si>
  <si>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</si>
  <si>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</si>
  <si>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</si>
  <si>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</si>
  <si>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</si>
  <si>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</si>
  <si>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</si>
  <si>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</si>
  <si>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</si>
  <si>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</si>
  <si>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</si>
  <si>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</si>
  <si>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</si>
  <si>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</si>
  <si>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</si>
  <si>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</si>
  <si>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</si>
  <si>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</si>
  <si>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</si>
  <si>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</si>
  <si>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</si>
  <si>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</si>
  <si>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</si>
  <si>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</si>
  <si>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</si>
  <si>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</si>
  <si>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</si>
  <si>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</si>
  <si>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</si>
  <si>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</si>
  <si>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</si>
  <si>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</si>
  <si>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</si>
  <si>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</si>
  <si>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</si>
  <si>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</si>
  <si>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</si>
  <si>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</si>
  <si>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</si>
  <si>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</si>
  <si>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</si>
  <si>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Après avoir pris connaissance du règlement de la présente consultation, je m'engage à livrer les fournitures ci-dessus pour un montant de . . . . . . . . . . . . . . . . . . . . . . . . . . . . . . . . .   HT  et  . . . . . . . . . . . . . . . . . . . .  TTC</t>
  </si>
  <si>
    <t>paris-brest 80 g</t>
  </si>
  <si>
    <t>fond de tartelette 70 mm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</si>
  <si>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</si>
  <si>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</si>
  <si>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</si>
  <si>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</si>
  <si>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</si>
  <si>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</si>
  <si>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</si>
  <si>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</si>
  <si>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</si>
  <si>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</si>
  <si>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</si>
  <si>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</si>
  <si>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</si>
  <si>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</si>
  <si>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</si>
  <si>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</si>
  <si>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</si>
  <si>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1-43</t>
  </si>
  <si>
    <t>feuilletés chair à saucisse</t>
  </si>
  <si>
    <t>aiguillette de poulet panée aux corn flakes</t>
  </si>
  <si>
    <t>pain de mie plaque</t>
  </si>
  <si>
    <t>carton</t>
  </si>
  <si>
    <t>1-44</t>
  </si>
  <si>
    <t>beignet fourré chocolat noisette</t>
  </si>
  <si>
    <t>croissant PAC</t>
  </si>
  <si>
    <t>3-18</t>
  </si>
</sst>
</file>

<file path=xl/styles.xml><?xml version="1.0" encoding="utf-8"?>
<styleSheet xmlns="http://schemas.openxmlformats.org/spreadsheetml/2006/main">
  <numFmts count="1">
    <numFmt numFmtId="164" formatCode="#,##0.000\ _€"/>
  </numFmts>
  <fonts count="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4" fontId="1" fillId="0" borderId="2" xfId="0" applyNumberFormat="1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vertical="center"/>
    </xf>
    <xf numFmtId="164" fontId="1" fillId="0" borderId="10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vertical="center"/>
      <protection locked="0"/>
    </xf>
    <xf numFmtId="164" fontId="1" fillId="0" borderId="2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0" fillId="0" borderId="8" xfId="0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11" xfId="0" applyBorder="1" applyAlignment="1"/>
    <xf numFmtId="0" fontId="0" fillId="0" borderId="7" xfId="0" applyBorder="1" applyAlignment="1"/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164" fontId="1" fillId="0" borderId="4" xfId="0" applyNumberFormat="1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0" fontId="2" fillId="0" borderId="6" xfId="0" applyFont="1" applyFill="1" applyBorder="1" applyAlignment="1">
      <alignment vertical="center" wrapText="1"/>
    </xf>
    <xf numFmtId="0" fontId="0" fillId="0" borderId="11" xfId="0" applyFill="1" applyBorder="1" applyAlignment="1"/>
    <xf numFmtId="0" fontId="0" fillId="0" borderId="7" xfId="0" applyFill="1" applyBorder="1" applyAlignment="1"/>
    <xf numFmtId="164" fontId="2" fillId="0" borderId="8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11" xfId="0" applyBorder="1" applyAlignment="1"/>
    <xf numFmtId="0" fontId="0" fillId="0" borderId="7" xfId="0" applyBorder="1" applyAlignment="1"/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3">
    <cellStyle name="Normal" xfId="0" builtinId="0"/>
    <cellStyle name="Titre 1" xfId="1"/>
    <cellStyle name="Titr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topLeftCell="A46" zoomScale="130" zoomScaleNormal="130" workbookViewId="0">
      <selection activeCell="H63" sqref="H63"/>
    </sheetView>
  </sheetViews>
  <sheetFormatPr baseColWidth="10" defaultRowHeight="12"/>
  <cols>
    <col min="1" max="1" width="5.5703125" style="63" customWidth="1"/>
    <col min="2" max="2" width="43.85546875" style="2" customWidth="1"/>
    <col min="3" max="3" width="17" style="1" customWidth="1"/>
    <col min="4" max="4" width="17" style="12" customWidth="1"/>
    <col min="5" max="5" width="7.140625" style="12" customWidth="1"/>
    <col min="6" max="6" width="9.42578125" style="1" customWidth="1"/>
    <col min="7" max="7" width="8.85546875" style="1" customWidth="1"/>
    <col min="8" max="16384" width="11.42578125" style="1"/>
  </cols>
  <sheetData>
    <row r="1" spans="1:9" ht="15" customHeight="1">
      <c r="B1" s="87" t="s">
        <v>29</v>
      </c>
      <c r="C1" s="87"/>
      <c r="D1" s="87"/>
      <c r="E1" s="87"/>
      <c r="F1" s="87"/>
      <c r="G1" s="87"/>
      <c r="H1" s="87"/>
    </row>
    <row r="2" spans="1:9" ht="18" customHeight="1">
      <c r="B2" s="87" t="s">
        <v>0</v>
      </c>
      <c r="C2" s="87"/>
      <c r="D2" s="88"/>
      <c r="E2" s="88"/>
      <c r="F2" s="88"/>
      <c r="G2" s="88"/>
    </row>
    <row r="3" spans="1:9" ht="18" customHeight="1">
      <c r="B3" s="89" t="s">
        <v>42</v>
      </c>
      <c r="C3" s="89"/>
      <c r="D3" s="90"/>
      <c r="E3" s="90"/>
      <c r="F3" s="90"/>
      <c r="G3" s="90"/>
    </row>
    <row r="4" spans="1:9" ht="42" customHeight="1">
      <c r="A4" s="64"/>
      <c r="B4" s="38" t="s">
        <v>17</v>
      </c>
      <c r="C4" s="39" t="s">
        <v>16</v>
      </c>
      <c r="D4" s="39" t="s">
        <v>15</v>
      </c>
      <c r="E4" s="40" t="s">
        <v>1</v>
      </c>
      <c r="F4" s="40" t="s">
        <v>2</v>
      </c>
      <c r="G4" s="40" t="s">
        <v>18</v>
      </c>
      <c r="H4" s="40" t="s">
        <v>19</v>
      </c>
    </row>
    <row r="5" spans="1:9" ht="20.100000000000001" customHeight="1">
      <c r="A5" s="65"/>
      <c r="B5" s="91" t="s">
        <v>69</v>
      </c>
      <c r="C5" s="92"/>
      <c r="D5" s="92"/>
      <c r="E5" s="92"/>
      <c r="F5" s="92"/>
      <c r="G5" s="92"/>
      <c r="H5" s="93"/>
      <c r="I5" s="22"/>
    </row>
    <row r="6" spans="1:9" ht="15.95" customHeight="1">
      <c r="A6" s="65"/>
      <c r="B6" s="41" t="s">
        <v>75</v>
      </c>
      <c r="C6" s="42"/>
      <c r="D6" s="42"/>
      <c r="E6" s="42"/>
      <c r="F6" s="42"/>
      <c r="G6" s="42"/>
      <c r="H6" s="43"/>
      <c r="I6" s="22"/>
    </row>
    <row r="7" spans="1:9" ht="16.5" customHeight="1">
      <c r="A7" s="66" t="s">
        <v>122</v>
      </c>
      <c r="B7" s="31" t="s">
        <v>227</v>
      </c>
      <c r="C7" s="4"/>
      <c r="D7" s="5"/>
      <c r="E7" s="6" t="s">
        <v>20</v>
      </c>
      <c r="F7" s="6">
        <v>300</v>
      </c>
      <c r="G7" s="26"/>
      <c r="H7" s="27">
        <f t="shared" ref="H7" si="0">F7*G7</f>
        <v>0</v>
      </c>
    </row>
    <row r="8" spans="1:9" ht="16.5" customHeight="1">
      <c r="A8" s="66" t="s">
        <v>123</v>
      </c>
      <c r="B8" s="31" t="s">
        <v>74</v>
      </c>
      <c r="C8" s="4"/>
      <c r="D8" s="5"/>
      <c r="E8" s="6" t="s">
        <v>20</v>
      </c>
      <c r="F8" s="6">
        <v>50</v>
      </c>
      <c r="G8" s="26"/>
      <c r="H8" s="27">
        <f t="shared" ref="H8:H22" si="1">F8*G8</f>
        <v>0</v>
      </c>
    </row>
    <row r="9" spans="1:9" ht="16.5" customHeight="1">
      <c r="A9" s="66" t="s">
        <v>124</v>
      </c>
      <c r="B9" s="31" t="s">
        <v>67</v>
      </c>
      <c r="C9" s="4"/>
      <c r="D9" s="5"/>
      <c r="E9" s="6" t="s">
        <v>20</v>
      </c>
      <c r="F9" s="6">
        <v>400</v>
      </c>
      <c r="G9" s="26"/>
      <c r="H9" s="27">
        <f t="shared" si="1"/>
        <v>0</v>
      </c>
    </row>
    <row r="10" spans="1:9" ht="16.5" customHeight="1">
      <c r="A10" s="66" t="s">
        <v>125</v>
      </c>
      <c r="B10" s="31" t="s">
        <v>66</v>
      </c>
      <c r="C10" s="4"/>
      <c r="D10" s="5"/>
      <c r="E10" s="6" t="s">
        <v>20</v>
      </c>
      <c r="F10" s="6">
        <v>500</v>
      </c>
      <c r="G10" s="26"/>
      <c r="H10" s="27">
        <f t="shared" si="1"/>
        <v>0</v>
      </c>
    </row>
    <row r="11" spans="1:9" s="36" customFormat="1" ht="16.5" customHeight="1">
      <c r="A11" s="66" t="s">
        <v>126</v>
      </c>
      <c r="B11" s="37" t="s">
        <v>79</v>
      </c>
      <c r="C11" s="44"/>
      <c r="D11" s="32"/>
      <c r="E11" s="33" t="s">
        <v>20</v>
      </c>
      <c r="F11" s="33">
        <v>300</v>
      </c>
      <c r="G11" s="34"/>
      <c r="H11" s="35">
        <f t="shared" si="1"/>
        <v>0</v>
      </c>
    </row>
    <row r="12" spans="1:9" ht="16.5" customHeight="1">
      <c r="A12" s="66" t="s">
        <v>127</v>
      </c>
      <c r="B12" s="31" t="s">
        <v>102</v>
      </c>
      <c r="C12" s="4"/>
      <c r="D12" s="5"/>
      <c r="E12" s="6" t="s">
        <v>20</v>
      </c>
      <c r="F12" s="6">
        <v>500</v>
      </c>
      <c r="G12" s="26"/>
      <c r="H12" s="27">
        <f t="shared" si="1"/>
        <v>0</v>
      </c>
    </row>
    <row r="13" spans="1:9" ht="16.5" customHeight="1">
      <c r="A13" s="66" t="s">
        <v>128</v>
      </c>
      <c r="B13" s="20" t="s">
        <v>6</v>
      </c>
      <c r="C13" s="4"/>
      <c r="D13" s="5"/>
      <c r="E13" s="6" t="s">
        <v>20</v>
      </c>
      <c r="F13" s="6">
        <v>800</v>
      </c>
      <c r="G13" s="26"/>
      <c r="H13" s="27">
        <f t="shared" si="1"/>
        <v>0</v>
      </c>
    </row>
    <row r="14" spans="1:9" ht="16.5" customHeight="1">
      <c r="A14" s="66" t="s">
        <v>129</v>
      </c>
      <c r="B14" s="16" t="s">
        <v>101</v>
      </c>
      <c r="C14" s="4"/>
      <c r="D14" s="5"/>
      <c r="E14" s="6" t="s">
        <v>20</v>
      </c>
      <c r="F14" s="6">
        <v>500</v>
      </c>
      <c r="G14" s="26"/>
      <c r="H14" s="27">
        <f t="shared" si="1"/>
        <v>0</v>
      </c>
    </row>
    <row r="15" spans="1:9" s="36" customFormat="1" ht="16.5" customHeight="1">
      <c r="A15" s="66" t="s">
        <v>130</v>
      </c>
      <c r="B15" s="31" t="s">
        <v>87</v>
      </c>
      <c r="C15" s="44"/>
      <c r="D15" s="32"/>
      <c r="E15" s="33" t="s">
        <v>20</v>
      </c>
      <c r="F15" s="33">
        <v>150</v>
      </c>
      <c r="G15" s="34"/>
      <c r="H15" s="35">
        <f t="shared" si="1"/>
        <v>0</v>
      </c>
    </row>
    <row r="16" spans="1:9" s="36" customFormat="1" ht="16.5" customHeight="1">
      <c r="A16" s="66" t="s">
        <v>131</v>
      </c>
      <c r="B16" s="31" t="s">
        <v>86</v>
      </c>
      <c r="C16" s="44"/>
      <c r="D16" s="32"/>
      <c r="E16" s="33" t="s">
        <v>20</v>
      </c>
      <c r="F16" s="33">
        <v>100</v>
      </c>
      <c r="G16" s="34"/>
      <c r="H16" s="35">
        <f t="shared" si="1"/>
        <v>0</v>
      </c>
    </row>
    <row r="17" spans="1:9" s="36" customFormat="1" ht="16.5" customHeight="1">
      <c r="A17" s="66" t="s">
        <v>132</v>
      </c>
      <c r="B17" s="31" t="s">
        <v>80</v>
      </c>
      <c r="C17" s="44"/>
      <c r="D17" s="32"/>
      <c r="E17" s="33"/>
      <c r="F17" s="33">
        <v>50</v>
      </c>
      <c r="G17" s="34"/>
      <c r="H17" s="35">
        <f t="shared" si="1"/>
        <v>0</v>
      </c>
    </row>
    <row r="18" spans="1:9" s="36" customFormat="1" ht="16.5" customHeight="1">
      <c r="A18" s="66" t="s">
        <v>133</v>
      </c>
      <c r="B18" s="31" t="s">
        <v>100</v>
      </c>
      <c r="C18" s="44"/>
      <c r="D18" s="32"/>
      <c r="E18" s="33" t="s">
        <v>20</v>
      </c>
      <c r="F18" s="33">
        <v>250</v>
      </c>
      <c r="G18" s="34"/>
      <c r="H18" s="35">
        <f t="shared" si="1"/>
        <v>0</v>
      </c>
    </row>
    <row r="19" spans="1:9" s="36" customFormat="1" ht="16.5" customHeight="1">
      <c r="A19" s="66" t="s">
        <v>134</v>
      </c>
      <c r="B19" s="47" t="s">
        <v>12</v>
      </c>
      <c r="C19" s="44"/>
      <c r="D19" s="32"/>
      <c r="E19" s="33" t="s">
        <v>20</v>
      </c>
      <c r="F19" s="33">
        <v>200</v>
      </c>
      <c r="G19" s="34"/>
      <c r="H19" s="35">
        <f t="shared" si="1"/>
        <v>0</v>
      </c>
    </row>
    <row r="20" spans="1:9" s="36" customFormat="1" ht="16.5" customHeight="1">
      <c r="A20" s="66" t="s">
        <v>135</v>
      </c>
      <c r="B20" s="31" t="s">
        <v>73</v>
      </c>
      <c r="C20" s="44"/>
      <c r="D20" s="32"/>
      <c r="E20" s="33" t="s">
        <v>20</v>
      </c>
      <c r="F20" s="33">
        <v>100</v>
      </c>
      <c r="G20" s="34"/>
      <c r="H20" s="35">
        <f t="shared" si="1"/>
        <v>0</v>
      </c>
    </row>
    <row r="21" spans="1:9" s="36" customFormat="1" ht="16.5" customHeight="1">
      <c r="A21" s="66" t="s">
        <v>136</v>
      </c>
      <c r="B21" s="31" t="s">
        <v>76</v>
      </c>
      <c r="C21" s="44"/>
      <c r="D21" s="32"/>
      <c r="E21" s="33" t="s">
        <v>20</v>
      </c>
      <c r="F21" s="33">
        <v>1000</v>
      </c>
      <c r="G21" s="34"/>
      <c r="H21" s="35">
        <f t="shared" si="1"/>
        <v>0</v>
      </c>
    </row>
    <row r="22" spans="1:9" s="36" customFormat="1" ht="16.5" customHeight="1">
      <c r="A22" s="66" t="s">
        <v>137</v>
      </c>
      <c r="B22" s="31" t="s">
        <v>68</v>
      </c>
      <c r="C22" s="44"/>
      <c r="D22" s="32"/>
      <c r="E22" s="33" t="s">
        <v>20</v>
      </c>
      <c r="F22" s="33">
        <v>400</v>
      </c>
      <c r="G22" s="34"/>
      <c r="H22" s="35">
        <f t="shared" si="1"/>
        <v>0</v>
      </c>
    </row>
    <row r="23" spans="1:9" s="36" customFormat="1" ht="15.95" customHeight="1">
      <c r="A23" s="67"/>
      <c r="B23" s="58" t="s">
        <v>77</v>
      </c>
      <c r="C23" s="59"/>
      <c r="D23" s="59"/>
      <c r="E23" s="59"/>
      <c r="F23" s="59"/>
      <c r="G23" s="59"/>
      <c r="H23" s="60"/>
      <c r="I23" s="49"/>
    </row>
    <row r="24" spans="1:9" s="36" customFormat="1" ht="16.5" customHeight="1">
      <c r="A24" s="68" t="s">
        <v>138</v>
      </c>
      <c r="B24" s="37" t="s">
        <v>97</v>
      </c>
      <c r="C24" s="44"/>
      <c r="D24" s="32"/>
      <c r="E24" s="33" t="s">
        <v>20</v>
      </c>
      <c r="F24" s="33">
        <v>80</v>
      </c>
      <c r="G24" s="34"/>
      <c r="H24" s="35">
        <f t="shared" ref="H24" si="2">F24*G24</f>
        <v>0</v>
      </c>
    </row>
    <row r="25" spans="1:9" s="36" customFormat="1" ht="16.5" customHeight="1">
      <c r="A25" s="68" t="s">
        <v>139</v>
      </c>
      <c r="B25" s="50" t="s">
        <v>7</v>
      </c>
      <c r="C25" s="44"/>
      <c r="D25" s="32"/>
      <c r="E25" s="33" t="s">
        <v>20</v>
      </c>
      <c r="F25" s="33">
        <v>50</v>
      </c>
      <c r="G25" s="34"/>
      <c r="H25" s="35">
        <f t="shared" ref="H25:H33" si="3">F25*G25</f>
        <v>0</v>
      </c>
    </row>
    <row r="26" spans="1:9" s="36" customFormat="1" ht="16.5" customHeight="1">
      <c r="A26" s="68" t="s">
        <v>140</v>
      </c>
      <c r="B26" s="47" t="s">
        <v>8</v>
      </c>
      <c r="C26" s="44"/>
      <c r="D26" s="32"/>
      <c r="E26" s="33" t="s">
        <v>20</v>
      </c>
      <c r="F26" s="33">
        <v>50</v>
      </c>
      <c r="G26" s="34"/>
      <c r="H26" s="35">
        <f t="shared" si="3"/>
        <v>0</v>
      </c>
    </row>
    <row r="27" spans="1:9" s="36" customFormat="1" ht="16.5" customHeight="1">
      <c r="A27" s="68" t="s">
        <v>141</v>
      </c>
      <c r="B27" s="47" t="s">
        <v>9</v>
      </c>
      <c r="C27" s="44"/>
      <c r="D27" s="32"/>
      <c r="E27" s="33" t="s">
        <v>20</v>
      </c>
      <c r="F27" s="33">
        <v>80</v>
      </c>
      <c r="G27" s="34"/>
      <c r="H27" s="35">
        <f t="shared" si="3"/>
        <v>0</v>
      </c>
    </row>
    <row r="28" spans="1:9" s="36" customFormat="1" ht="16.5" customHeight="1">
      <c r="A28" s="68" t="s">
        <v>142</v>
      </c>
      <c r="B28" s="31" t="s">
        <v>71</v>
      </c>
      <c r="C28" s="44"/>
      <c r="D28" s="32"/>
      <c r="E28" s="33" t="s">
        <v>20</v>
      </c>
      <c r="F28" s="33">
        <v>100</v>
      </c>
      <c r="G28" s="34"/>
      <c r="H28" s="35">
        <f t="shared" si="3"/>
        <v>0</v>
      </c>
    </row>
    <row r="29" spans="1:9" s="36" customFormat="1" ht="16.5" customHeight="1">
      <c r="A29" s="68" t="s">
        <v>143</v>
      </c>
      <c r="B29" s="47" t="s">
        <v>11</v>
      </c>
      <c r="C29" s="44"/>
      <c r="D29" s="32"/>
      <c r="E29" s="33" t="s">
        <v>20</v>
      </c>
      <c r="F29" s="33">
        <v>150</v>
      </c>
      <c r="G29" s="34"/>
      <c r="H29" s="35">
        <f t="shared" si="3"/>
        <v>0</v>
      </c>
    </row>
    <row r="30" spans="1:9" s="36" customFormat="1" ht="16.5" customHeight="1">
      <c r="A30" s="68" t="s">
        <v>144</v>
      </c>
      <c r="B30" s="47" t="s">
        <v>10</v>
      </c>
      <c r="C30" s="44"/>
      <c r="D30" s="32"/>
      <c r="E30" s="33" t="s">
        <v>20</v>
      </c>
      <c r="F30" s="33">
        <v>500</v>
      </c>
      <c r="G30" s="34"/>
      <c r="H30" s="35">
        <f t="shared" si="3"/>
        <v>0</v>
      </c>
    </row>
    <row r="31" spans="1:9" s="36" customFormat="1" ht="16.5" customHeight="1">
      <c r="A31" s="68" t="s">
        <v>145</v>
      </c>
      <c r="B31" s="31" t="s">
        <v>72</v>
      </c>
      <c r="C31" s="44"/>
      <c r="D31" s="32"/>
      <c r="E31" s="33" t="s">
        <v>20</v>
      </c>
      <c r="F31" s="33">
        <v>700</v>
      </c>
      <c r="G31" s="34"/>
      <c r="H31" s="35">
        <f t="shared" si="3"/>
        <v>0</v>
      </c>
    </row>
    <row r="32" spans="1:9" s="36" customFormat="1" ht="16.5" customHeight="1">
      <c r="A32" s="68" t="s">
        <v>146</v>
      </c>
      <c r="B32" s="31" t="s">
        <v>96</v>
      </c>
      <c r="C32" s="44"/>
      <c r="D32" s="32"/>
      <c r="E32" s="33" t="s">
        <v>20</v>
      </c>
      <c r="F32" s="33">
        <v>400</v>
      </c>
      <c r="G32" s="34"/>
      <c r="H32" s="35">
        <f t="shared" si="3"/>
        <v>0</v>
      </c>
    </row>
    <row r="33" spans="1:9" s="36" customFormat="1" ht="16.5" customHeight="1">
      <c r="A33" s="68" t="s">
        <v>147</v>
      </c>
      <c r="B33" s="31" t="s">
        <v>98</v>
      </c>
      <c r="C33" s="44"/>
      <c r="D33" s="32"/>
      <c r="E33" s="33" t="s">
        <v>20</v>
      </c>
      <c r="F33" s="33">
        <v>100</v>
      </c>
      <c r="G33" s="34"/>
      <c r="H33" s="35">
        <f t="shared" si="3"/>
        <v>0</v>
      </c>
    </row>
    <row r="34" spans="1:9" s="36" customFormat="1" ht="15.95" customHeight="1">
      <c r="A34" s="52"/>
      <c r="B34" s="52"/>
      <c r="C34" s="52"/>
      <c r="D34" s="53"/>
      <c r="E34" s="54"/>
      <c r="F34" s="54" t="s">
        <v>103</v>
      </c>
      <c r="G34" s="55"/>
      <c r="H34" s="57">
        <f>SUM(H7:H33)</f>
        <v>0</v>
      </c>
    </row>
    <row r="35" spans="1:9" ht="15" customHeight="1">
      <c r="B35" s="87" t="s">
        <v>29</v>
      </c>
      <c r="C35" s="87"/>
      <c r="D35" s="87"/>
      <c r="E35" s="87"/>
      <c r="F35" s="87"/>
      <c r="G35" s="87"/>
      <c r="H35" s="87"/>
    </row>
    <row r="36" spans="1:9" ht="18" customHeight="1">
      <c r="B36" s="87" t="s">
        <v>0</v>
      </c>
      <c r="C36" s="87"/>
      <c r="D36" s="88"/>
      <c r="E36" s="88"/>
      <c r="F36" s="88"/>
      <c r="G36" s="88"/>
    </row>
    <row r="37" spans="1:9" ht="18" customHeight="1">
      <c r="B37" s="89" t="s">
        <v>42</v>
      </c>
      <c r="C37" s="89"/>
      <c r="D37" s="90"/>
      <c r="E37" s="90"/>
      <c r="F37" s="90"/>
      <c r="G37" s="90"/>
    </row>
    <row r="38" spans="1:9" ht="38.25" customHeight="1">
      <c r="A38" s="64"/>
      <c r="B38" s="38" t="s">
        <v>17</v>
      </c>
      <c r="C38" s="39" t="s">
        <v>16</v>
      </c>
      <c r="D38" s="39" t="s">
        <v>15</v>
      </c>
      <c r="E38" s="40" t="s">
        <v>1</v>
      </c>
      <c r="F38" s="40" t="s">
        <v>2</v>
      </c>
      <c r="G38" s="40" t="s">
        <v>18</v>
      </c>
      <c r="H38" s="40" t="s">
        <v>19</v>
      </c>
    </row>
    <row r="39" spans="1:9" ht="20.100000000000001" customHeight="1">
      <c r="A39" s="65"/>
      <c r="B39" s="91" t="s">
        <v>69</v>
      </c>
      <c r="C39" s="92"/>
      <c r="D39" s="92"/>
      <c r="E39" s="92"/>
      <c r="F39" s="92"/>
      <c r="G39" s="92"/>
      <c r="H39" s="93"/>
      <c r="I39" s="22"/>
    </row>
    <row r="40" spans="1:9" s="36" customFormat="1" ht="15.95" customHeight="1">
      <c r="A40" s="69"/>
      <c r="B40" s="31"/>
      <c r="C40" s="52"/>
      <c r="D40" s="53"/>
      <c r="E40" s="54"/>
      <c r="F40" s="54" t="s">
        <v>104</v>
      </c>
      <c r="G40" s="55"/>
      <c r="H40" s="57">
        <f>H34</f>
        <v>0</v>
      </c>
    </row>
    <row r="41" spans="1:9" s="36" customFormat="1" ht="16.5" customHeight="1">
      <c r="A41" s="68" t="s">
        <v>148</v>
      </c>
      <c r="B41" s="31" t="s">
        <v>90</v>
      </c>
      <c r="C41" s="44"/>
      <c r="D41" s="32"/>
      <c r="E41" s="33" t="s">
        <v>20</v>
      </c>
      <c r="F41" s="33">
        <v>550</v>
      </c>
      <c r="G41" s="34"/>
      <c r="H41" s="56">
        <f>F41*G41</f>
        <v>0</v>
      </c>
    </row>
    <row r="42" spans="1:9" s="36" customFormat="1" ht="15.95" customHeight="1">
      <c r="A42" s="67"/>
      <c r="B42" s="58" t="s">
        <v>78</v>
      </c>
      <c r="C42" s="59"/>
      <c r="D42" s="59"/>
      <c r="E42" s="59"/>
      <c r="F42" s="59"/>
      <c r="G42" s="59"/>
      <c r="H42" s="60"/>
      <c r="I42" s="49"/>
    </row>
    <row r="43" spans="1:9" s="36" customFormat="1" ht="15.95" customHeight="1">
      <c r="A43" s="30" t="s">
        <v>149</v>
      </c>
      <c r="B43" s="31" t="s">
        <v>99</v>
      </c>
      <c r="C43" s="44"/>
      <c r="D43" s="32"/>
      <c r="E43" s="33" t="s">
        <v>20</v>
      </c>
      <c r="F43" s="33">
        <v>100</v>
      </c>
      <c r="G43" s="34"/>
      <c r="H43" s="35">
        <f t="shared" ref="H43" si="4">F43*G43</f>
        <v>0</v>
      </c>
    </row>
    <row r="44" spans="1:9" s="36" customFormat="1" ht="15.95" customHeight="1">
      <c r="A44" s="30" t="s">
        <v>150</v>
      </c>
      <c r="B44" s="31" t="s">
        <v>91</v>
      </c>
      <c r="C44" s="44"/>
      <c r="D44" s="32"/>
      <c r="E44" s="33" t="s">
        <v>20</v>
      </c>
      <c r="F44" s="33">
        <v>100</v>
      </c>
      <c r="G44" s="34"/>
      <c r="H44" s="35">
        <f t="shared" ref="H44:H48" si="5">F44*G44</f>
        <v>0</v>
      </c>
    </row>
    <row r="45" spans="1:9" s="36" customFormat="1" ht="15.95" customHeight="1">
      <c r="A45" s="30" t="s">
        <v>151</v>
      </c>
      <c r="B45" s="31" t="s">
        <v>92</v>
      </c>
      <c r="C45" s="44"/>
      <c r="D45" s="32"/>
      <c r="E45" s="33" t="s">
        <v>20</v>
      </c>
      <c r="F45" s="33">
        <v>250</v>
      </c>
      <c r="G45" s="34"/>
      <c r="H45" s="35">
        <f t="shared" si="5"/>
        <v>0</v>
      </c>
    </row>
    <row r="46" spans="1:9" s="36" customFormat="1" ht="15.95" customHeight="1">
      <c r="A46" s="30" t="s">
        <v>152</v>
      </c>
      <c r="B46" s="47" t="s">
        <v>13</v>
      </c>
      <c r="C46" s="44"/>
      <c r="D46" s="32"/>
      <c r="E46" s="33" t="s">
        <v>20</v>
      </c>
      <c r="F46" s="33">
        <v>150</v>
      </c>
      <c r="G46" s="34"/>
      <c r="H46" s="35">
        <f t="shared" si="5"/>
        <v>0</v>
      </c>
    </row>
    <row r="47" spans="1:9" s="36" customFormat="1" ht="15.95" customHeight="1">
      <c r="A47" s="30" t="s">
        <v>153</v>
      </c>
      <c r="B47" s="31" t="s">
        <v>89</v>
      </c>
      <c r="C47" s="44"/>
      <c r="D47" s="32"/>
      <c r="E47" s="33" t="s">
        <v>20</v>
      </c>
      <c r="F47" s="33">
        <v>150</v>
      </c>
      <c r="G47" s="34"/>
      <c r="H47" s="35">
        <f t="shared" si="5"/>
        <v>0</v>
      </c>
    </row>
    <row r="48" spans="1:9" s="36" customFormat="1" ht="15.95" customHeight="1">
      <c r="A48" s="30" t="s">
        <v>154</v>
      </c>
      <c r="B48" s="31" t="s">
        <v>93</v>
      </c>
      <c r="C48" s="44"/>
      <c r="D48" s="32"/>
      <c r="E48" s="33" t="s">
        <v>82</v>
      </c>
      <c r="F48" s="33">
        <v>2000</v>
      </c>
      <c r="G48" s="34"/>
      <c r="H48" s="35">
        <f t="shared" si="5"/>
        <v>0</v>
      </c>
    </row>
    <row r="49" spans="1:9" s="36" customFormat="1" ht="15.95" customHeight="1">
      <c r="A49" s="70"/>
      <c r="B49" s="58" t="s">
        <v>81</v>
      </c>
      <c r="C49" s="59"/>
      <c r="D49" s="59"/>
      <c r="E49" s="59"/>
      <c r="F49" s="59"/>
      <c r="G49" s="59"/>
      <c r="H49" s="60"/>
      <c r="I49" s="49"/>
    </row>
    <row r="50" spans="1:9" s="36" customFormat="1" ht="15.95" customHeight="1">
      <c r="A50" s="30" t="s">
        <v>155</v>
      </c>
      <c r="B50" s="31" t="s">
        <v>70</v>
      </c>
      <c r="C50" s="44"/>
      <c r="D50" s="32"/>
      <c r="E50" s="33" t="s">
        <v>20</v>
      </c>
      <c r="F50" s="33">
        <v>50</v>
      </c>
      <c r="G50" s="34"/>
      <c r="H50" s="35">
        <f t="shared" ref="H50:H60" si="6">F50*G50</f>
        <v>0</v>
      </c>
    </row>
    <row r="51" spans="1:9" s="36" customFormat="1" ht="15.95" customHeight="1">
      <c r="A51" s="30" t="s">
        <v>156</v>
      </c>
      <c r="B51" s="31" t="s">
        <v>95</v>
      </c>
      <c r="C51" s="44"/>
      <c r="D51" s="32"/>
      <c r="E51" s="33" t="s">
        <v>82</v>
      </c>
      <c r="F51" s="33">
        <v>2000</v>
      </c>
      <c r="G51" s="34"/>
      <c r="H51" s="35">
        <f t="shared" si="6"/>
        <v>0</v>
      </c>
    </row>
    <row r="52" spans="1:9" s="36" customFormat="1" ht="15.95" customHeight="1">
      <c r="A52" s="30" t="s">
        <v>157</v>
      </c>
      <c r="B52" s="31" t="s">
        <v>226</v>
      </c>
      <c r="C52" s="44"/>
      <c r="D52" s="32"/>
      <c r="E52" s="33" t="s">
        <v>82</v>
      </c>
      <c r="F52" s="33">
        <v>1000</v>
      </c>
      <c r="G52" s="34"/>
      <c r="H52" s="35">
        <f t="shared" si="6"/>
        <v>0</v>
      </c>
    </row>
    <row r="53" spans="1:9" s="36" customFormat="1" ht="15.95" customHeight="1">
      <c r="A53" s="30" t="s">
        <v>158</v>
      </c>
      <c r="B53" s="31" t="s">
        <v>84</v>
      </c>
      <c r="C53" s="44"/>
      <c r="D53" s="32"/>
      <c r="E53" s="33" t="s">
        <v>20</v>
      </c>
      <c r="F53" s="33">
        <v>50</v>
      </c>
      <c r="G53" s="34"/>
      <c r="H53" s="35">
        <f t="shared" si="6"/>
        <v>0</v>
      </c>
    </row>
    <row r="54" spans="1:9" s="36" customFormat="1" ht="15.95" customHeight="1">
      <c r="A54" s="30" t="s">
        <v>159</v>
      </c>
      <c r="B54" s="31" t="s">
        <v>83</v>
      </c>
      <c r="C54" s="44"/>
      <c r="D54" s="32"/>
      <c r="E54" s="33" t="s">
        <v>82</v>
      </c>
      <c r="F54" s="51">
        <v>2000</v>
      </c>
      <c r="G54" s="34"/>
      <c r="H54" s="35">
        <f t="shared" si="6"/>
        <v>0</v>
      </c>
    </row>
    <row r="55" spans="1:9" s="36" customFormat="1" ht="15.95" customHeight="1">
      <c r="A55" s="30" t="s">
        <v>160</v>
      </c>
      <c r="B55" s="31" t="s">
        <v>228</v>
      </c>
      <c r="C55" s="44"/>
      <c r="D55" s="32"/>
      <c r="E55" s="33" t="s">
        <v>229</v>
      </c>
      <c r="F55" s="51">
        <v>10</v>
      </c>
      <c r="G55" s="34"/>
      <c r="H55" s="35">
        <f t="shared" si="6"/>
        <v>0</v>
      </c>
    </row>
    <row r="56" spans="1:9" s="36" customFormat="1" ht="15.95" customHeight="1">
      <c r="A56" s="30" t="s">
        <v>161</v>
      </c>
      <c r="B56" s="31" t="s">
        <v>85</v>
      </c>
      <c r="C56" s="44"/>
      <c r="D56" s="32"/>
      <c r="E56" s="33" t="s">
        <v>20</v>
      </c>
      <c r="F56" s="33">
        <v>100</v>
      </c>
      <c r="G56" s="34"/>
      <c r="H56" s="35">
        <f t="shared" si="6"/>
        <v>0</v>
      </c>
    </row>
    <row r="57" spans="1:9" s="36" customFormat="1" ht="15.95" customHeight="1">
      <c r="A57" s="30" t="s">
        <v>162</v>
      </c>
      <c r="B57" s="31" t="s">
        <v>88</v>
      </c>
      <c r="C57" s="44"/>
      <c r="D57" s="32"/>
      <c r="E57" s="33" t="s">
        <v>20</v>
      </c>
      <c r="F57" s="33">
        <v>50</v>
      </c>
      <c r="G57" s="34"/>
      <c r="H57" s="35">
        <f t="shared" si="6"/>
        <v>0</v>
      </c>
    </row>
    <row r="58" spans="1:9" s="36" customFormat="1" ht="15.95" customHeight="1">
      <c r="A58" s="30" t="s">
        <v>163</v>
      </c>
      <c r="B58" s="47" t="s">
        <v>14</v>
      </c>
      <c r="C58" s="44"/>
      <c r="D58" s="32"/>
      <c r="E58" s="33" t="s">
        <v>20</v>
      </c>
      <c r="F58" s="33">
        <v>100</v>
      </c>
      <c r="G58" s="34"/>
      <c r="H58" s="35">
        <f t="shared" si="6"/>
        <v>0</v>
      </c>
    </row>
    <row r="59" spans="1:9" s="36" customFormat="1" ht="15.95" customHeight="1">
      <c r="A59" s="30" t="s">
        <v>225</v>
      </c>
      <c r="B59" s="31" t="s">
        <v>26</v>
      </c>
      <c r="C59" s="44"/>
      <c r="D59" s="32"/>
      <c r="E59" s="33" t="s">
        <v>20</v>
      </c>
      <c r="F59" s="33">
        <v>100</v>
      </c>
      <c r="G59" s="34"/>
      <c r="H59" s="35">
        <f t="shared" si="6"/>
        <v>0</v>
      </c>
    </row>
    <row r="60" spans="1:9" s="36" customFormat="1" ht="15.95" customHeight="1">
      <c r="A60" s="30" t="s">
        <v>230</v>
      </c>
      <c r="B60" s="31" t="s">
        <v>94</v>
      </c>
      <c r="C60" s="44"/>
      <c r="D60" s="32"/>
      <c r="E60" s="33" t="s">
        <v>82</v>
      </c>
      <c r="F60" s="33">
        <v>300</v>
      </c>
      <c r="G60" s="34"/>
      <c r="H60" s="35">
        <f t="shared" si="6"/>
        <v>0</v>
      </c>
    </row>
    <row r="61" spans="1:9" ht="15.95" customHeight="1">
      <c r="B61" s="1"/>
      <c r="C61" s="8"/>
      <c r="D61" s="8"/>
      <c r="E61" s="24"/>
      <c r="F61" s="81" t="s">
        <v>3</v>
      </c>
      <c r="G61" s="28"/>
      <c r="H61" s="61">
        <f>SUM(H40:H60)</f>
        <v>0</v>
      </c>
    </row>
    <row r="62" spans="1:9" ht="15.95" customHeight="1">
      <c r="B62" s="1"/>
      <c r="C62" s="8"/>
      <c r="D62" s="8"/>
      <c r="E62" s="24"/>
      <c r="F62" s="81" t="s">
        <v>4</v>
      </c>
      <c r="G62" s="29"/>
      <c r="H62" s="61">
        <f>H61*0.055</f>
        <v>0</v>
      </c>
    </row>
    <row r="63" spans="1:9" ht="15.95" customHeight="1">
      <c r="B63" s="1"/>
      <c r="C63" s="8"/>
      <c r="D63" s="24"/>
      <c r="E63" s="9"/>
      <c r="F63" s="81" t="s">
        <v>5</v>
      </c>
      <c r="G63" s="29"/>
      <c r="H63" s="61">
        <f>H61+H62</f>
        <v>0</v>
      </c>
    </row>
    <row r="64" spans="1:9" ht="4.5" customHeight="1">
      <c r="B64" s="25"/>
      <c r="C64" s="25"/>
      <c r="D64" s="25"/>
      <c r="E64" s="25"/>
      <c r="F64" s="25"/>
    </row>
    <row r="65" spans="2:7" ht="18.75" customHeight="1">
      <c r="B65" s="86" t="s">
        <v>105</v>
      </c>
      <c r="C65" s="86"/>
      <c r="D65" s="86"/>
      <c r="E65" s="11"/>
    </row>
    <row r="66" spans="2:7" ht="58.5" customHeight="1">
      <c r="B66" s="83" t="s">
        <v>205</v>
      </c>
      <c r="C66" s="83"/>
      <c r="D66" s="23"/>
      <c r="E66" s="84" t="s">
        <v>106</v>
      </c>
      <c r="F66" s="85"/>
      <c r="G66" s="85"/>
    </row>
    <row r="67" spans="2:7">
      <c r="B67" s="1"/>
      <c r="F67" s="11"/>
      <c r="G67" s="11"/>
    </row>
  </sheetData>
  <sheetProtection selectLockedCells="1" selectUnlockedCells="1"/>
  <sortState ref="B50:H58">
    <sortCondition ref="B50:B58"/>
  </sortState>
  <mergeCells count="11">
    <mergeCell ref="B66:C66"/>
    <mergeCell ref="E66:G66"/>
    <mergeCell ref="B65:D65"/>
    <mergeCell ref="B1:H1"/>
    <mergeCell ref="B35:H35"/>
    <mergeCell ref="B36:G36"/>
    <mergeCell ref="B37:G37"/>
    <mergeCell ref="B39:H39"/>
    <mergeCell ref="B2:G2"/>
    <mergeCell ref="B5:H5"/>
    <mergeCell ref="B3:G3"/>
  </mergeCells>
  <pageMargins left="0.59055118110236227" right="0.59055118110236227" top="0.62" bottom="0.48" header="0.28999999999999998" footer="0.31"/>
  <pageSetup paperSize="9" scale="90" firstPageNumber="0" orientation="landscape" r:id="rId1"/>
  <headerFooter alignWithMargins="0">
    <oddHeader>&amp;L&amp;9LYCEE MAURICE GENEVOIX
45147 INGRE CEDEX</oddHeader>
    <oddFooter>&amp;CPage &amp;P
&amp;A</oddFooter>
  </headerFooter>
  <ignoredErrors>
    <ignoredError sqref="H61:H6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opLeftCell="A43" zoomScale="130" zoomScaleNormal="130" workbookViewId="0">
      <selection activeCell="H59" sqref="H59"/>
    </sheetView>
  </sheetViews>
  <sheetFormatPr baseColWidth="10" defaultRowHeight="12"/>
  <cols>
    <col min="1" max="1" width="5.42578125" style="75" customWidth="1"/>
    <col min="2" max="2" width="35.85546875" style="2" customWidth="1"/>
    <col min="3" max="3" width="14.140625" style="2" customWidth="1"/>
    <col min="4" max="4" width="16.42578125" style="12" customWidth="1"/>
    <col min="5" max="5" width="7.140625" style="12" customWidth="1"/>
    <col min="6" max="6" width="9.42578125" style="1" customWidth="1"/>
    <col min="7" max="7" width="9.7109375" style="1" customWidth="1"/>
    <col min="8" max="8" width="11.42578125" style="1" customWidth="1"/>
    <col min="9" max="16384" width="11.42578125" style="1"/>
  </cols>
  <sheetData>
    <row r="1" spans="1:11" ht="15" customHeight="1">
      <c r="B1" s="87" t="s">
        <v>29</v>
      </c>
      <c r="C1" s="87"/>
      <c r="D1" s="87"/>
      <c r="E1" s="87"/>
      <c r="F1" s="87"/>
      <c r="G1" s="87"/>
      <c r="H1" s="87"/>
    </row>
    <row r="2" spans="1:11" ht="18" customHeight="1">
      <c r="B2" s="87" t="s">
        <v>0</v>
      </c>
      <c r="C2" s="87"/>
      <c r="D2" s="88"/>
      <c r="E2" s="88"/>
      <c r="F2" s="88"/>
      <c r="G2" s="88"/>
    </row>
    <row r="3" spans="1:11" ht="18" customHeight="1">
      <c r="B3" s="89" t="s">
        <v>42</v>
      </c>
      <c r="C3" s="89"/>
      <c r="D3" s="90"/>
      <c r="E3" s="90"/>
      <c r="F3" s="90"/>
      <c r="G3" s="90"/>
    </row>
    <row r="4" spans="1:11" ht="48.75" customHeight="1">
      <c r="A4" s="76"/>
      <c r="B4" s="19" t="s">
        <v>17</v>
      </c>
      <c r="C4" s="7" t="s">
        <v>16</v>
      </c>
      <c r="D4" s="7" t="s">
        <v>15</v>
      </c>
      <c r="E4" s="3" t="s">
        <v>1</v>
      </c>
      <c r="F4" s="3" t="s">
        <v>2</v>
      </c>
      <c r="G4" s="3" t="s">
        <v>18</v>
      </c>
      <c r="H4" s="3" t="s">
        <v>19</v>
      </c>
    </row>
    <row r="5" spans="1:11" ht="20.100000000000001" customHeight="1">
      <c r="A5" s="76"/>
      <c r="B5" s="95" t="s">
        <v>64</v>
      </c>
      <c r="C5" s="96"/>
      <c r="D5" s="97"/>
      <c r="E5" s="97"/>
      <c r="F5" s="98"/>
      <c r="H5" s="94"/>
      <c r="I5" s="94"/>
      <c r="J5" s="94"/>
      <c r="K5" s="94"/>
    </row>
    <row r="6" spans="1:11" ht="16.5" customHeight="1">
      <c r="A6" s="14" t="s">
        <v>164</v>
      </c>
      <c r="B6" s="16" t="s">
        <v>47</v>
      </c>
      <c r="C6" s="5"/>
      <c r="D6" s="5"/>
      <c r="E6" s="6" t="s">
        <v>20</v>
      </c>
      <c r="F6" s="6">
        <v>100</v>
      </c>
      <c r="G6" s="26"/>
      <c r="H6" s="27">
        <f t="shared" ref="H6:H21" si="0">F6*G6</f>
        <v>0</v>
      </c>
    </row>
    <row r="7" spans="1:11" s="36" customFormat="1" ht="16.5" customHeight="1">
      <c r="A7" s="14" t="s">
        <v>165</v>
      </c>
      <c r="B7" s="31" t="s">
        <v>48</v>
      </c>
      <c r="C7" s="32"/>
      <c r="D7" s="32"/>
      <c r="E7" s="33" t="s">
        <v>20</v>
      </c>
      <c r="F7" s="33">
        <v>3</v>
      </c>
      <c r="G7" s="26"/>
      <c r="H7" s="27">
        <f t="shared" si="0"/>
        <v>0</v>
      </c>
    </row>
    <row r="8" spans="1:11" s="36" customFormat="1" ht="16.5" customHeight="1">
      <c r="A8" s="14" t="s">
        <v>166</v>
      </c>
      <c r="B8" s="31" t="s">
        <v>107</v>
      </c>
      <c r="C8" s="32"/>
      <c r="D8" s="32"/>
      <c r="E8" s="33" t="s">
        <v>20</v>
      </c>
      <c r="F8" s="33">
        <v>280</v>
      </c>
      <c r="G8" s="26"/>
      <c r="H8" s="27">
        <f t="shared" si="0"/>
        <v>0</v>
      </c>
    </row>
    <row r="9" spans="1:11" ht="16.5" customHeight="1">
      <c r="A9" s="14" t="s">
        <v>167</v>
      </c>
      <c r="B9" s="31" t="s">
        <v>21</v>
      </c>
      <c r="C9" s="5"/>
      <c r="D9" s="5"/>
      <c r="E9" s="33" t="s">
        <v>20</v>
      </c>
      <c r="F9" s="6">
        <v>300</v>
      </c>
      <c r="G9" s="26"/>
      <c r="H9" s="27">
        <f t="shared" si="0"/>
        <v>0</v>
      </c>
    </row>
    <row r="10" spans="1:11" ht="16.5" customHeight="1">
      <c r="A10" s="14" t="s">
        <v>168</v>
      </c>
      <c r="B10" s="31" t="s">
        <v>43</v>
      </c>
      <c r="C10" s="32"/>
      <c r="D10" s="32"/>
      <c r="E10" s="33" t="s">
        <v>20</v>
      </c>
      <c r="F10" s="33">
        <v>50</v>
      </c>
      <c r="G10" s="26"/>
      <c r="H10" s="27">
        <f t="shared" si="0"/>
        <v>0</v>
      </c>
    </row>
    <row r="11" spans="1:11" ht="16.5" customHeight="1">
      <c r="A11" s="14" t="s">
        <v>169</v>
      </c>
      <c r="B11" s="16" t="s">
        <v>22</v>
      </c>
      <c r="C11" s="5"/>
      <c r="D11" s="5"/>
      <c r="E11" s="33" t="s">
        <v>20</v>
      </c>
      <c r="F11" s="6">
        <v>200</v>
      </c>
      <c r="G11" s="26"/>
      <c r="H11" s="27">
        <f t="shared" si="0"/>
        <v>0</v>
      </c>
    </row>
    <row r="12" spans="1:11" ht="16.5" customHeight="1">
      <c r="A12" s="14" t="s">
        <v>170</v>
      </c>
      <c r="B12" s="16" t="s">
        <v>45</v>
      </c>
      <c r="C12" s="5"/>
      <c r="D12" s="5"/>
      <c r="E12" s="33" t="s">
        <v>20</v>
      </c>
      <c r="F12" s="6">
        <v>100</v>
      </c>
      <c r="G12" s="26"/>
      <c r="H12" s="27">
        <f t="shared" si="0"/>
        <v>0</v>
      </c>
    </row>
    <row r="13" spans="1:11" ht="16.5" customHeight="1">
      <c r="A13" s="14" t="s">
        <v>171</v>
      </c>
      <c r="B13" s="16" t="s">
        <v>44</v>
      </c>
      <c r="C13" s="5"/>
      <c r="D13" s="5"/>
      <c r="E13" s="33" t="s">
        <v>20</v>
      </c>
      <c r="F13" s="6">
        <v>350</v>
      </c>
      <c r="G13" s="26"/>
      <c r="H13" s="27">
        <f t="shared" si="0"/>
        <v>0</v>
      </c>
    </row>
    <row r="14" spans="1:11" ht="16.5" customHeight="1">
      <c r="A14" s="14" t="s">
        <v>172</v>
      </c>
      <c r="B14" s="16" t="s">
        <v>114</v>
      </c>
      <c r="C14" s="5"/>
      <c r="D14" s="5"/>
      <c r="E14" s="33" t="s">
        <v>20</v>
      </c>
      <c r="F14" s="6">
        <v>80</v>
      </c>
      <c r="G14" s="26"/>
      <c r="H14" s="27">
        <f t="shared" si="0"/>
        <v>0</v>
      </c>
    </row>
    <row r="15" spans="1:11" ht="16.5" customHeight="1">
      <c r="A15" s="14" t="s">
        <v>173</v>
      </c>
      <c r="B15" s="16" t="s">
        <v>115</v>
      </c>
      <c r="C15" s="5"/>
      <c r="D15" s="5"/>
      <c r="E15" s="33" t="s">
        <v>20</v>
      </c>
      <c r="F15" s="6">
        <v>300</v>
      </c>
      <c r="G15" s="26"/>
      <c r="H15" s="27">
        <f t="shared" si="0"/>
        <v>0</v>
      </c>
    </row>
    <row r="16" spans="1:11" ht="16.5" customHeight="1">
      <c r="A16" s="14" t="s">
        <v>174</v>
      </c>
      <c r="B16" s="16" t="s">
        <v>46</v>
      </c>
      <c r="C16" s="5"/>
      <c r="D16" s="5"/>
      <c r="E16" s="33" t="s">
        <v>20</v>
      </c>
      <c r="F16" s="6">
        <v>100</v>
      </c>
      <c r="G16" s="26"/>
      <c r="H16" s="27">
        <f t="shared" si="0"/>
        <v>0</v>
      </c>
    </row>
    <row r="17" spans="1:8" ht="16.5" customHeight="1">
      <c r="A17" s="14" t="s">
        <v>175</v>
      </c>
      <c r="B17" s="16" t="s">
        <v>116</v>
      </c>
      <c r="C17" s="5"/>
      <c r="D17" s="5"/>
      <c r="E17" s="33" t="s">
        <v>20</v>
      </c>
      <c r="F17" s="6">
        <v>200</v>
      </c>
      <c r="G17" s="26"/>
      <c r="H17" s="27">
        <f t="shared" si="0"/>
        <v>0</v>
      </c>
    </row>
    <row r="18" spans="1:8" ht="16.5" customHeight="1">
      <c r="A18" s="14" t="s">
        <v>176</v>
      </c>
      <c r="B18" s="16" t="s">
        <v>117</v>
      </c>
      <c r="C18" s="5"/>
      <c r="D18" s="5"/>
      <c r="E18" s="33" t="s">
        <v>20</v>
      </c>
      <c r="F18" s="6">
        <v>100</v>
      </c>
      <c r="G18" s="26"/>
      <c r="H18" s="27">
        <f t="shared" si="0"/>
        <v>0</v>
      </c>
    </row>
    <row r="19" spans="1:8" ht="16.5" customHeight="1">
      <c r="A19" s="14" t="s">
        <v>177</v>
      </c>
      <c r="B19" s="16" t="s">
        <v>49</v>
      </c>
      <c r="C19" s="5"/>
      <c r="D19" s="5"/>
      <c r="E19" s="33" t="s">
        <v>20</v>
      </c>
      <c r="F19" s="6">
        <v>50</v>
      </c>
      <c r="G19" s="26"/>
      <c r="H19" s="27">
        <f t="shared" si="0"/>
        <v>0</v>
      </c>
    </row>
    <row r="20" spans="1:8" ht="16.5" customHeight="1">
      <c r="A20" s="14" t="s">
        <v>178</v>
      </c>
      <c r="B20" s="16" t="s">
        <v>50</v>
      </c>
      <c r="C20" s="5"/>
      <c r="D20" s="5"/>
      <c r="E20" s="33" t="s">
        <v>20</v>
      </c>
      <c r="F20" s="6">
        <v>400</v>
      </c>
      <c r="G20" s="26"/>
      <c r="H20" s="27">
        <f t="shared" si="0"/>
        <v>0</v>
      </c>
    </row>
    <row r="21" spans="1:8" ht="16.5" customHeight="1">
      <c r="A21" s="14" t="s">
        <v>179</v>
      </c>
      <c r="B21" s="16" t="s">
        <v>51</v>
      </c>
      <c r="C21" s="5"/>
      <c r="D21" s="5"/>
      <c r="E21" s="33" t="s">
        <v>20</v>
      </c>
      <c r="F21" s="6">
        <v>100</v>
      </c>
      <c r="G21" s="26"/>
      <c r="H21" s="27">
        <f t="shared" si="0"/>
        <v>0</v>
      </c>
    </row>
    <row r="22" spans="1:8" ht="16.5" customHeight="1">
      <c r="A22" s="14" t="s">
        <v>180</v>
      </c>
      <c r="B22" s="16" t="s">
        <v>113</v>
      </c>
      <c r="C22" s="5"/>
      <c r="D22" s="5"/>
      <c r="E22" s="33" t="s">
        <v>20</v>
      </c>
      <c r="F22" s="6">
        <v>200</v>
      </c>
      <c r="G22" s="26"/>
      <c r="H22" s="27">
        <f t="shared" ref="H22:H53" si="1">F22*G22</f>
        <v>0</v>
      </c>
    </row>
    <row r="23" spans="1:8" ht="16.5" customHeight="1">
      <c r="A23" s="14" t="s">
        <v>181</v>
      </c>
      <c r="B23" s="16" t="s">
        <v>59</v>
      </c>
      <c r="C23" s="5"/>
      <c r="D23" s="5"/>
      <c r="E23" s="33" t="s">
        <v>20</v>
      </c>
      <c r="F23" s="6">
        <v>400</v>
      </c>
      <c r="G23" s="26"/>
      <c r="H23" s="27">
        <f t="shared" si="1"/>
        <v>0</v>
      </c>
    </row>
    <row r="24" spans="1:8" ht="16.5" customHeight="1">
      <c r="A24" s="14" t="s">
        <v>182</v>
      </c>
      <c r="B24" s="16" t="s">
        <v>112</v>
      </c>
      <c r="C24" s="5"/>
      <c r="D24" s="5"/>
      <c r="E24" s="33" t="s">
        <v>20</v>
      </c>
      <c r="F24" s="6">
        <v>500</v>
      </c>
      <c r="G24" s="26"/>
      <c r="H24" s="27">
        <f t="shared" si="1"/>
        <v>0</v>
      </c>
    </row>
    <row r="25" spans="1:8" ht="16.5" customHeight="1">
      <c r="A25" s="14" t="s">
        <v>183</v>
      </c>
      <c r="B25" s="21" t="s">
        <v>25</v>
      </c>
      <c r="C25" s="5"/>
      <c r="D25" s="5"/>
      <c r="E25" s="33" t="s">
        <v>20</v>
      </c>
      <c r="F25" s="6">
        <v>200</v>
      </c>
      <c r="G25" s="26"/>
      <c r="H25" s="27">
        <f t="shared" si="1"/>
        <v>0</v>
      </c>
    </row>
    <row r="26" spans="1:8" ht="16.5" customHeight="1">
      <c r="A26" s="14" t="s">
        <v>184</v>
      </c>
      <c r="B26" s="16" t="s">
        <v>109</v>
      </c>
      <c r="C26" s="5"/>
      <c r="D26" s="5"/>
      <c r="E26" s="33" t="s">
        <v>20</v>
      </c>
      <c r="F26" s="6">
        <v>400</v>
      </c>
      <c r="G26" s="26"/>
      <c r="H26" s="27">
        <f t="shared" si="1"/>
        <v>0</v>
      </c>
    </row>
    <row r="27" spans="1:8" ht="16.5" customHeight="1">
      <c r="A27" s="14" t="s">
        <v>185</v>
      </c>
      <c r="B27" s="16" t="s">
        <v>110</v>
      </c>
      <c r="C27" s="5"/>
      <c r="D27" s="5"/>
      <c r="E27" s="33" t="s">
        <v>20</v>
      </c>
      <c r="F27" s="6">
        <v>700</v>
      </c>
      <c r="G27" s="26"/>
      <c r="H27" s="27">
        <f t="shared" si="1"/>
        <v>0</v>
      </c>
    </row>
    <row r="28" spans="1:8" ht="16.5" customHeight="1">
      <c r="A28" s="14" t="s">
        <v>186</v>
      </c>
      <c r="B28" s="16" t="s">
        <v>108</v>
      </c>
      <c r="C28" s="5"/>
      <c r="D28" s="5"/>
      <c r="E28" s="33" t="s">
        <v>20</v>
      </c>
      <c r="F28" s="6">
        <v>50</v>
      </c>
      <c r="G28" s="26"/>
      <c r="H28" s="27">
        <f t="shared" si="1"/>
        <v>0</v>
      </c>
    </row>
    <row r="29" spans="1:8" ht="16.5" customHeight="1">
      <c r="A29" s="14" t="s">
        <v>187</v>
      </c>
      <c r="B29" s="21" t="s">
        <v>52</v>
      </c>
      <c r="C29" s="5"/>
      <c r="D29" s="5"/>
      <c r="E29" s="33" t="s">
        <v>20</v>
      </c>
      <c r="F29" s="6">
        <v>200</v>
      </c>
      <c r="G29" s="26"/>
      <c r="H29" s="27">
        <f t="shared" si="1"/>
        <v>0</v>
      </c>
    </row>
    <row r="30" spans="1:8" s="36" customFormat="1" ht="16.5" customHeight="1">
      <c r="A30" s="14" t="s">
        <v>188</v>
      </c>
      <c r="B30" s="37" t="s">
        <v>120</v>
      </c>
      <c r="C30" s="32"/>
      <c r="D30" s="32"/>
      <c r="E30" s="33" t="s">
        <v>20</v>
      </c>
      <c r="F30" s="33">
        <v>5</v>
      </c>
      <c r="G30" s="34"/>
      <c r="H30" s="35">
        <f t="shared" si="1"/>
        <v>0</v>
      </c>
    </row>
    <row r="31" spans="1:8" ht="16.5" customHeight="1">
      <c r="A31" s="14" t="s">
        <v>189</v>
      </c>
      <c r="B31" s="21" t="s">
        <v>53</v>
      </c>
      <c r="C31" s="5"/>
      <c r="D31" s="5"/>
      <c r="E31" s="33" t="s">
        <v>20</v>
      </c>
      <c r="F31" s="6">
        <v>100</v>
      </c>
      <c r="G31" s="26"/>
      <c r="H31" s="27">
        <f t="shared" si="1"/>
        <v>0</v>
      </c>
    </row>
    <row r="32" spans="1:8" ht="16.5" customHeight="1">
      <c r="A32" s="14" t="s">
        <v>190</v>
      </c>
      <c r="B32" s="21" t="s">
        <v>54</v>
      </c>
      <c r="C32" s="5"/>
      <c r="D32" s="5"/>
      <c r="E32" s="33" t="s">
        <v>20</v>
      </c>
      <c r="F32" s="6">
        <v>100</v>
      </c>
      <c r="G32" s="26"/>
      <c r="H32" s="27">
        <f t="shared" si="1"/>
        <v>0</v>
      </c>
    </row>
    <row r="33" spans="1:11" s="36" customFormat="1" ht="15.95" customHeight="1">
      <c r="A33" s="77"/>
      <c r="B33" s="52"/>
      <c r="C33" s="52"/>
      <c r="D33" s="53"/>
      <c r="E33" s="54"/>
      <c r="F33" s="54" t="s">
        <v>103</v>
      </c>
      <c r="G33" s="55"/>
      <c r="H33" s="57">
        <f>SUM(H6:H32)</f>
        <v>0</v>
      </c>
    </row>
    <row r="34" spans="1:11" ht="15" customHeight="1">
      <c r="B34" s="87" t="s">
        <v>29</v>
      </c>
      <c r="C34" s="87"/>
      <c r="D34" s="87"/>
      <c r="E34" s="87"/>
      <c r="F34" s="87"/>
      <c r="G34" s="87"/>
      <c r="H34" s="87"/>
    </row>
    <row r="35" spans="1:11" ht="18" customHeight="1">
      <c r="B35" s="87" t="s">
        <v>0</v>
      </c>
      <c r="C35" s="87"/>
      <c r="D35" s="88"/>
      <c r="E35" s="88"/>
      <c r="F35" s="88"/>
      <c r="G35" s="88"/>
    </row>
    <row r="36" spans="1:11" ht="18" customHeight="1">
      <c r="B36" s="89" t="s">
        <v>42</v>
      </c>
      <c r="C36" s="89"/>
      <c r="D36" s="90"/>
      <c r="E36" s="90"/>
      <c r="F36" s="90"/>
      <c r="G36" s="90"/>
    </row>
    <row r="37" spans="1:11" ht="48.75" customHeight="1">
      <c r="A37" s="76"/>
      <c r="B37" s="19" t="s">
        <v>17</v>
      </c>
      <c r="C37" s="7" t="s">
        <v>16</v>
      </c>
      <c r="D37" s="7" t="s">
        <v>15</v>
      </c>
      <c r="E37" s="3" t="s">
        <v>1</v>
      </c>
      <c r="F37" s="3" t="s">
        <v>2</v>
      </c>
      <c r="G37" s="3" t="s">
        <v>18</v>
      </c>
      <c r="H37" s="3" t="s">
        <v>19</v>
      </c>
    </row>
    <row r="38" spans="1:11" ht="20.100000000000001" customHeight="1">
      <c r="A38" s="76"/>
      <c r="B38" s="95" t="s">
        <v>64</v>
      </c>
      <c r="C38" s="96"/>
      <c r="D38" s="97"/>
      <c r="E38" s="97"/>
      <c r="F38" s="98"/>
      <c r="H38" s="94"/>
      <c r="I38" s="94"/>
      <c r="J38" s="94"/>
      <c r="K38" s="94"/>
    </row>
    <row r="39" spans="1:11" s="36" customFormat="1" ht="15.95" customHeight="1">
      <c r="A39" s="48"/>
      <c r="B39" s="31"/>
      <c r="C39" s="71"/>
      <c r="D39" s="72"/>
      <c r="E39" s="73"/>
      <c r="F39" s="73" t="s">
        <v>104</v>
      </c>
      <c r="G39" s="74"/>
      <c r="H39" s="57">
        <f>H33</f>
        <v>0</v>
      </c>
    </row>
    <row r="40" spans="1:11" ht="16.5" customHeight="1">
      <c r="A40" s="14" t="s">
        <v>191</v>
      </c>
      <c r="B40" s="21" t="s">
        <v>55</v>
      </c>
      <c r="C40" s="5"/>
      <c r="D40" s="5"/>
      <c r="E40" s="33" t="s">
        <v>20</v>
      </c>
      <c r="F40" s="6">
        <v>100</v>
      </c>
      <c r="G40" s="26"/>
      <c r="H40" s="27">
        <f t="shared" si="1"/>
        <v>0</v>
      </c>
    </row>
    <row r="41" spans="1:11" ht="16.5" customHeight="1">
      <c r="A41" s="14" t="s">
        <v>192</v>
      </c>
      <c r="B41" s="21" t="s">
        <v>111</v>
      </c>
      <c r="C41" s="5"/>
      <c r="D41" s="5"/>
      <c r="E41" s="33" t="s">
        <v>20</v>
      </c>
      <c r="F41" s="6">
        <v>400</v>
      </c>
      <c r="G41" s="26"/>
      <c r="H41" s="27">
        <f t="shared" si="1"/>
        <v>0</v>
      </c>
    </row>
    <row r="42" spans="1:11" ht="16.5" customHeight="1">
      <c r="A42" s="14" t="s">
        <v>193</v>
      </c>
      <c r="B42" s="21" t="s">
        <v>60</v>
      </c>
      <c r="C42" s="5"/>
      <c r="D42" s="5"/>
      <c r="E42" s="6" t="s">
        <v>20</v>
      </c>
      <c r="F42" s="6">
        <v>200</v>
      </c>
      <c r="G42" s="26"/>
      <c r="H42" s="27">
        <f t="shared" si="1"/>
        <v>0</v>
      </c>
    </row>
    <row r="43" spans="1:11" ht="16.5" customHeight="1">
      <c r="A43" s="14" t="s">
        <v>194</v>
      </c>
      <c r="B43" s="21" t="s">
        <v>61</v>
      </c>
      <c r="C43" s="5"/>
      <c r="D43" s="5"/>
      <c r="E43" s="6" t="s">
        <v>20</v>
      </c>
      <c r="F43" s="6">
        <v>250</v>
      </c>
      <c r="G43" s="26"/>
      <c r="H43" s="27">
        <f t="shared" si="1"/>
        <v>0</v>
      </c>
    </row>
    <row r="44" spans="1:11" ht="15" customHeight="1">
      <c r="A44" s="14" t="s">
        <v>195</v>
      </c>
      <c r="B44" s="21" t="s">
        <v>119</v>
      </c>
      <c r="C44" s="5"/>
      <c r="D44" s="5"/>
      <c r="E44" s="6" t="s">
        <v>20</v>
      </c>
      <c r="F44" s="6">
        <v>250</v>
      </c>
      <c r="G44" s="26"/>
      <c r="H44" s="27">
        <f t="shared" si="1"/>
        <v>0</v>
      </c>
    </row>
    <row r="45" spans="1:11" ht="15" customHeight="1">
      <c r="A45" s="14" t="s">
        <v>196</v>
      </c>
      <c r="B45" s="21" t="s">
        <v>118</v>
      </c>
      <c r="C45" s="5"/>
      <c r="D45" s="5"/>
      <c r="E45" s="6" t="s">
        <v>20</v>
      </c>
      <c r="F45" s="6">
        <v>200</v>
      </c>
      <c r="G45" s="26"/>
      <c r="H45" s="27">
        <f t="shared" si="1"/>
        <v>0</v>
      </c>
    </row>
    <row r="46" spans="1:11" ht="16.5" customHeight="1">
      <c r="A46" s="14" t="s">
        <v>197</v>
      </c>
      <c r="B46" s="21" t="s">
        <v>62</v>
      </c>
      <c r="C46" s="5"/>
      <c r="D46" s="5"/>
      <c r="E46" s="6" t="s">
        <v>20</v>
      </c>
      <c r="F46" s="6">
        <v>70</v>
      </c>
      <c r="G46" s="26"/>
      <c r="H46" s="27">
        <f t="shared" si="1"/>
        <v>0</v>
      </c>
    </row>
    <row r="47" spans="1:11" s="36" customFormat="1" ht="16.5" customHeight="1">
      <c r="A47" s="14" t="s">
        <v>198</v>
      </c>
      <c r="B47" s="31" t="s">
        <v>121</v>
      </c>
      <c r="C47" s="32"/>
      <c r="D47" s="32"/>
      <c r="E47" s="33" t="s">
        <v>20</v>
      </c>
      <c r="F47" s="33">
        <v>3000</v>
      </c>
      <c r="G47" s="34"/>
      <c r="H47" s="35">
        <f t="shared" si="1"/>
        <v>0</v>
      </c>
    </row>
    <row r="48" spans="1:11" ht="16.5" customHeight="1">
      <c r="A48" s="14" t="s">
        <v>199</v>
      </c>
      <c r="B48" s="37" t="s">
        <v>56</v>
      </c>
      <c r="C48" s="5"/>
      <c r="D48" s="5"/>
      <c r="E48" s="33" t="s">
        <v>20</v>
      </c>
      <c r="F48" s="6">
        <v>500</v>
      </c>
      <c r="G48" s="26"/>
      <c r="H48" s="27">
        <f t="shared" si="1"/>
        <v>0</v>
      </c>
    </row>
    <row r="49" spans="1:8" ht="16.5" customHeight="1">
      <c r="A49" s="14" t="s">
        <v>200</v>
      </c>
      <c r="B49" s="37" t="s">
        <v>23</v>
      </c>
      <c r="C49" s="5"/>
      <c r="D49" s="5"/>
      <c r="E49" s="33" t="s">
        <v>20</v>
      </c>
      <c r="F49" s="6">
        <v>500</v>
      </c>
      <c r="G49" s="26"/>
      <c r="H49" s="27">
        <f t="shared" si="1"/>
        <v>0</v>
      </c>
    </row>
    <row r="50" spans="1:8" ht="16.5" customHeight="1">
      <c r="A50" s="14" t="s">
        <v>201</v>
      </c>
      <c r="B50" s="37" t="s">
        <v>24</v>
      </c>
      <c r="C50" s="5"/>
      <c r="D50" s="5"/>
      <c r="E50" s="33" t="s">
        <v>20</v>
      </c>
      <c r="F50" s="6">
        <v>500</v>
      </c>
      <c r="G50" s="26"/>
      <c r="H50" s="27">
        <f t="shared" si="1"/>
        <v>0</v>
      </c>
    </row>
    <row r="51" spans="1:8" ht="16.5" customHeight="1">
      <c r="A51" s="14" t="s">
        <v>202</v>
      </c>
      <c r="B51" s="21" t="s">
        <v>57</v>
      </c>
      <c r="C51" s="5"/>
      <c r="D51" s="5"/>
      <c r="E51" s="33" t="s">
        <v>20</v>
      </c>
      <c r="F51" s="6">
        <v>300</v>
      </c>
      <c r="G51" s="26"/>
      <c r="H51" s="27">
        <f t="shared" si="1"/>
        <v>0</v>
      </c>
    </row>
    <row r="52" spans="1:8" ht="16.5" customHeight="1">
      <c r="A52" s="14" t="s">
        <v>203</v>
      </c>
      <c r="B52" s="21" t="s">
        <v>58</v>
      </c>
      <c r="C52" s="5"/>
      <c r="D52" s="5"/>
      <c r="E52" s="33" t="s">
        <v>20</v>
      </c>
      <c r="F52" s="6">
        <v>500</v>
      </c>
      <c r="G52" s="26"/>
      <c r="H52" s="27">
        <f t="shared" si="1"/>
        <v>0</v>
      </c>
    </row>
    <row r="53" spans="1:8" ht="16.5" customHeight="1">
      <c r="A53" s="14" t="s">
        <v>204</v>
      </c>
      <c r="B53" s="21" t="s">
        <v>63</v>
      </c>
      <c r="C53" s="5"/>
      <c r="D53" s="5"/>
      <c r="E53" s="33" t="s">
        <v>20</v>
      </c>
      <c r="F53" s="6">
        <v>30</v>
      </c>
      <c r="G53" s="26"/>
      <c r="H53" s="27">
        <f t="shared" si="1"/>
        <v>0</v>
      </c>
    </row>
    <row r="54" spans="1:8" ht="16.5" customHeight="1">
      <c r="B54" s="1"/>
      <c r="C54" s="1"/>
      <c r="D54" s="8"/>
      <c r="E54" s="18"/>
      <c r="F54" s="82" t="s">
        <v>3</v>
      </c>
      <c r="G54" s="28"/>
      <c r="H54" s="61">
        <f>SUM(H39:H53)</f>
        <v>0</v>
      </c>
    </row>
    <row r="55" spans="1:8" ht="16.5" customHeight="1">
      <c r="B55" s="1"/>
      <c r="C55" s="1"/>
      <c r="D55" s="8"/>
      <c r="E55" s="18"/>
      <c r="F55" s="81" t="s">
        <v>4</v>
      </c>
      <c r="G55" s="29"/>
      <c r="H55" s="61">
        <f>H54*0.055</f>
        <v>0</v>
      </c>
    </row>
    <row r="56" spans="1:8" ht="16.5" customHeight="1">
      <c r="B56" s="1"/>
      <c r="C56" s="1"/>
      <c r="D56" s="8"/>
      <c r="E56" s="18"/>
      <c r="F56" s="81" t="s">
        <v>5</v>
      </c>
      <c r="G56" s="29"/>
      <c r="H56" s="61">
        <f>H54+H55</f>
        <v>0</v>
      </c>
    </row>
    <row r="57" spans="1:8" ht="4.5" customHeight="1">
      <c r="A57" s="63"/>
      <c r="B57" s="45"/>
      <c r="C57" s="45"/>
      <c r="D57" s="45"/>
      <c r="E57" s="45"/>
      <c r="F57" s="45"/>
    </row>
    <row r="58" spans="1:8" ht="18.75" customHeight="1">
      <c r="A58" s="63"/>
      <c r="B58" s="86" t="s">
        <v>105</v>
      </c>
      <c r="C58" s="86"/>
      <c r="D58" s="86"/>
      <c r="E58" s="62"/>
    </row>
    <row r="59" spans="1:8" ht="58.5" customHeight="1">
      <c r="A59" s="63"/>
      <c r="B59" s="83" t="s">
        <v>205</v>
      </c>
      <c r="C59" s="83"/>
      <c r="D59" s="46"/>
      <c r="E59" s="84" t="s">
        <v>106</v>
      </c>
      <c r="F59" s="85"/>
      <c r="G59" s="85"/>
    </row>
    <row r="60" spans="1:8">
      <c r="A60" s="63"/>
      <c r="B60" s="1"/>
      <c r="C60" s="1"/>
      <c r="F60" s="62"/>
      <c r="G60" s="62"/>
    </row>
    <row r="61" spans="1:8">
      <c r="A61" s="63"/>
      <c r="C61" s="1"/>
    </row>
    <row r="62" spans="1:8">
      <c r="A62" s="63"/>
      <c r="C62" s="1"/>
    </row>
    <row r="63" spans="1:8">
      <c r="A63" s="63"/>
      <c r="C63" s="1"/>
    </row>
  </sheetData>
  <sheetProtection selectLockedCells="1" selectUnlockedCells="1"/>
  <sortState ref="B6:H48">
    <sortCondition ref="B6:B48"/>
  </sortState>
  <mergeCells count="13">
    <mergeCell ref="B58:D58"/>
    <mergeCell ref="B59:C59"/>
    <mergeCell ref="E59:G59"/>
    <mergeCell ref="B34:H34"/>
    <mergeCell ref="B35:G35"/>
    <mergeCell ref="B36:G36"/>
    <mergeCell ref="B38:F38"/>
    <mergeCell ref="H38:K38"/>
    <mergeCell ref="B1:H1"/>
    <mergeCell ref="B2:G2"/>
    <mergeCell ref="H5:K5"/>
    <mergeCell ref="B3:G3"/>
    <mergeCell ref="B5:F5"/>
  </mergeCells>
  <pageMargins left="0.59055118110236227" right="0.59055118110236227" top="0.62" bottom="0.48" header="0.28999999999999998" footer="0.31"/>
  <pageSetup paperSize="9" scale="90" firstPageNumber="0" orientation="landscape" r:id="rId1"/>
  <headerFooter alignWithMargins="0">
    <oddHeader>&amp;L&amp;9LYCEE MAURICE GENEVOIX
45147 INGRE CEDEX</oddHeader>
    <oddFooter>&amp;CPage &amp;P
&amp;A</oddFooter>
  </headerFooter>
  <ignoredErrors>
    <ignoredError sqref="H55:H56 H5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opLeftCell="A7" zoomScale="130" zoomScaleNormal="130" workbookViewId="0">
      <selection activeCell="H26" sqref="H26"/>
    </sheetView>
  </sheetViews>
  <sheetFormatPr baseColWidth="10" defaultRowHeight="12"/>
  <cols>
    <col min="1" max="1" width="4.5703125" style="75" customWidth="1"/>
    <col min="2" max="2" width="37.140625" style="2" customWidth="1"/>
    <col min="3" max="3" width="15.85546875" style="1" customWidth="1"/>
    <col min="4" max="4" width="16.140625" style="12" customWidth="1"/>
    <col min="5" max="5" width="6.28515625" style="12" customWidth="1"/>
    <col min="6" max="6" width="8.28515625" style="1" customWidth="1"/>
    <col min="7" max="7" width="9.7109375" style="1" customWidth="1"/>
    <col min="8" max="8" width="10.42578125" style="1" customWidth="1"/>
    <col min="9" max="16384" width="11.42578125" style="1"/>
  </cols>
  <sheetData>
    <row r="1" spans="1:10" ht="15" customHeight="1">
      <c r="B1" s="87" t="s">
        <v>29</v>
      </c>
      <c r="C1" s="87"/>
      <c r="D1" s="87"/>
      <c r="E1" s="87"/>
      <c r="F1" s="87"/>
      <c r="G1" s="87"/>
      <c r="H1" s="87"/>
    </row>
    <row r="2" spans="1:10" ht="18" customHeight="1">
      <c r="B2" s="87" t="s">
        <v>0</v>
      </c>
      <c r="C2" s="88"/>
      <c r="D2" s="88"/>
      <c r="E2" s="88"/>
      <c r="F2" s="88"/>
      <c r="G2" s="88"/>
    </row>
    <row r="3" spans="1:10" ht="21" customHeight="1">
      <c r="B3" s="89" t="s">
        <v>42</v>
      </c>
      <c r="C3" s="90"/>
      <c r="D3" s="90"/>
      <c r="E3" s="90"/>
      <c r="F3" s="90"/>
      <c r="G3" s="90"/>
    </row>
    <row r="4" spans="1:10" ht="44.25" customHeight="1">
      <c r="A4" s="76"/>
      <c r="B4" s="19" t="s">
        <v>17</v>
      </c>
      <c r="C4" s="7" t="s">
        <v>16</v>
      </c>
      <c r="D4" s="7" t="s">
        <v>15</v>
      </c>
      <c r="E4" s="3" t="s">
        <v>1</v>
      </c>
      <c r="F4" s="3" t="s">
        <v>2</v>
      </c>
      <c r="G4" s="3" t="s">
        <v>18</v>
      </c>
      <c r="H4" s="3" t="s">
        <v>19</v>
      </c>
    </row>
    <row r="5" spans="1:10" ht="20.100000000000001" customHeight="1">
      <c r="A5" s="76"/>
      <c r="B5" s="95" t="s">
        <v>65</v>
      </c>
      <c r="C5" s="97"/>
      <c r="D5" s="97"/>
      <c r="E5" s="97"/>
      <c r="F5" s="98"/>
      <c r="H5" s="94"/>
      <c r="I5" s="94"/>
      <c r="J5" s="94"/>
    </row>
    <row r="6" spans="1:10" ht="17.25" customHeight="1">
      <c r="A6" s="14" t="s">
        <v>208</v>
      </c>
      <c r="B6" s="79" t="s">
        <v>34</v>
      </c>
      <c r="C6" s="4"/>
      <c r="D6" s="5"/>
      <c r="E6" s="6" t="s">
        <v>1</v>
      </c>
      <c r="F6" s="6">
        <v>2000</v>
      </c>
      <c r="G6" s="26"/>
      <c r="H6" s="27">
        <f t="shared" ref="H6:H23" si="0">F6*G6</f>
        <v>0</v>
      </c>
    </row>
    <row r="7" spans="1:10" ht="17.25" customHeight="1">
      <c r="A7" s="14" t="s">
        <v>209</v>
      </c>
      <c r="B7" s="17" t="s">
        <v>33</v>
      </c>
      <c r="C7" s="4"/>
      <c r="D7" s="5"/>
      <c r="E7" s="6" t="s">
        <v>1</v>
      </c>
      <c r="F7" s="6">
        <v>2000</v>
      </c>
      <c r="G7" s="26"/>
      <c r="H7" s="27">
        <f t="shared" si="0"/>
        <v>0</v>
      </c>
    </row>
    <row r="8" spans="1:10" ht="17.25" customHeight="1">
      <c r="A8" s="14" t="s">
        <v>210</v>
      </c>
      <c r="B8" s="21" t="s">
        <v>35</v>
      </c>
      <c r="C8" s="4"/>
      <c r="D8" s="5"/>
      <c r="E8" s="6" t="s">
        <v>1</v>
      </c>
      <c r="F8" s="6">
        <v>2000</v>
      </c>
      <c r="G8" s="26"/>
      <c r="H8" s="27">
        <f t="shared" si="0"/>
        <v>0</v>
      </c>
    </row>
    <row r="9" spans="1:10" ht="17.25" customHeight="1">
      <c r="A9" s="14" t="s">
        <v>211</v>
      </c>
      <c r="B9" s="37" t="s">
        <v>231</v>
      </c>
      <c r="C9" s="4"/>
      <c r="D9" s="5"/>
      <c r="E9" s="6" t="s">
        <v>1</v>
      </c>
      <c r="F9" s="6">
        <v>1250</v>
      </c>
      <c r="G9" s="26"/>
      <c r="H9" s="27">
        <f t="shared" si="0"/>
        <v>0</v>
      </c>
    </row>
    <row r="10" spans="1:10" ht="17.25" customHeight="1">
      <c r="A10" s="14" t="s">
        <v>212</v>
      </c>
      <c r="B10" s="78" t="s">
        <v>38</v>
      </c>
      <c r="C10" s="4"/>
      <c r="D10" s="5"/>
      <c r="E10" s="6" t="s">
        <v>1</v>
      </c>
      <c r="F10" s="6">
        <v>1250</v>
      </c>
      <c r="G10" s="26"/>
      <c r="H10" s="27">
        <f t="shared" si="0"/>
        <v>0</v>
      </c>
    </row>
    <row r="11" spans="1:10" ht="17.25" customHeight="1">
      <c r="A11" s="14" t="s">
        <v>213</v>
      </c>
      <c r="B11" s="80" t="s">
        <v>27</v>
      </c>
      <c r="C11" s="4"/>
      <c r="D11" s="5"/>
      <c r="E11" s="6" t="s">
        <v>20</v>
      </c>
      <c r="F11" s="6">
        <v>10</v>
      </c>
      <c r="G11" s="26"/>
      <c r="H11" s="27">
        <f t="shared" si="0"/>
        <v>0</v>
      </c>
    </row>
    <row r="12" spans="1:10" ht="17.25" customHeight="1">
      <c r="A12" s="14" t="s">
        <v>214</v>
      </c>
      <c r="B12" s="16" t="s">
        <v>232</v>
      </c>
      <c r="C12" s="4"/>
      <c r="D12" s="5"/>
      <c r="E12" s="6" t="s">
        <v>1</v>
      </c>
      <c r="F12" s="6">
        <v>600</v>
      </c>
      <c r="G12" s="26"/>
      <c r="H12" s="27">
        <f t="shared" si="0"/>
        <v>0</v>
      </c>
    </row>
    <row r="13" spans="1:10" ht="17.25" customHeight="1">
      <c r="A13" s="14" t="s">
        <v>215</v>
      </c>
      <c r="B13" s="16" t="s">
        <v>28</v>
      </c>
      <c r="C13" s="4"/>
      <c r="D13" s="5"/>
      <c r="E13" s="6" t="s">
        <v>1</v>
      </c>
      <c r="F13" s="6">
        <v>1200</v>
      </c>
      <c r="G13" s="26"/>
      <c r="H13" s="27">
        <f t="shared" si="0"/>
        <v>0</v>
      </c>
    </row>
    <row r="14" spans="1:10" s="36" customFormat="1" ht="17.25" customHeight="1">
      <c r="A14" s="14" t="s">
        <v>216</v>
      </c>
      <c r="B14" s="16" t="s">
        <v>30</v>
      </c>
      <c r="C14" s="4"/>
      <c r="D14" s="5"/>
      <c r="E14" s="6" t="s">
        <v>1</v>
      </c>
      <c r="F14" s="6">
        <v>2500</v>
      </c>
      <c r="G14" s="26"/>
      <c r="H14" s="27">
        <f t="shared" si="0"/>
        <v>0</v>
      </c>
    </row>
    <row r="15" spans="1:10" s="36" customFormat="1" ht="17.25" customHeight="1">
      <c r="A15" s="14" t="s">
        <v>217</v>
      </c>
      <c r="B15" s="16" t="s">
        <v>207</v>
      </c>
      <c r="C15" s="4"/>
      <c r="D15" s="5"/>
      <c r="E15" s="6" t="s">
        <v>1</v>
      </c>
      <c r="F15" s="6">
        <v>3000</v>
      </c>
      <c r="G15" s="26"/>
      <c r="H15" s="27">
        <f t="shared" si="0"/>
        <v>0</v>
      </c>
    </row>
    <row r="16" spans="1:10" ht="17.25" customHeight="1">
      <c r="A16" s="14" t="s">
        <v>218</v>
      </c>
      <c r="B16" s="16" t="s">
        <v>31</v>
      </c>
      <c r="C16" s="4"/>
      <c r="D16" s="5"/>
      <c r="E16" s="6" t="s">
        <v>1</v>
      </c>
      <c r="F16" s="6">
        <v>150</v>
      </c>
      <c r="G16" s="26"/>
      <c r="H16" s="27">
        <f t="shared" si="0"/>
        <v>0</v>
      </c>
    </row>
    <row r="17" spans="1:8" ht="17.25" customHeight="1">
      <c r="A17" s="14" t="s">
        <v>219</v>
      </c>
      <c r="B17" s="16" t="s">
        <v>41</v>
      </c>
      <c r="C17" s="4"/>
      <c r="D17" s="5"/>
      <c r="E17" s="6" t="s">
        <v>1</v>
      </c>
      <c r="F17" s="6">
        <v>50</v>
      </c>
      <c r="G17" s="26"/>
      <c r="H17" s="27">
        <f t="shared" si="0"/>
        <v>0</v>
      </c>
    </row>
    <row r="18" spans="1:8" ht="17.25" customHeight="1">
      <c r="A18" s="14" t="s">
        <v>220</v>
      </c>
      <c r="B18" s="16" t="s">
        <v>32</v>
      </c>
      <c r="C18" s="4"/>
      <c r="D18" s="5"/>
      <c r="E18" s="6" t="s">
        <v>1</v>
      </c>
      <c r="F18" s="6">
        <v>50</v>
      </c>
      <c r="G18" s="26"/>
      <c r="H18" s="27">
        <f t="shared" si="0"/>
        <v>0</v>
      </c>
    </row>
    <row r="19" spans="1:8" ht="17.25" customHeight="1">
      <c r="A19" s="14" t="s">
        <v>221</v>
      </c>
      <c r="B19" s="16" t="s">
        <v>37</v>
      </c>
      <c r="C19" s="4"/>
      <c r="D19" s="5"/>
      <c r="E19" s="6" t="s">
        <v>1</v>
      </c>
      <c r="F19" s="6">
        <v>2500</v>
      </c>
      <c r="G19" s="26"/>
      <c r="H19" s="27">
        <f t="shared" si="0"/>
        <v>0</v>
      </c>
    </row>
    <row r="20" spans="1:8" ht="17.25" customHeight="1">
      <c r="A20" s="14" t="s">
        <v>222</v>
      </c>
      <c r="B20" s="16" t="s">
        <v>36</v>
      </c>
      <c r="C20" s="4"/>
      <c r="D20" s="5"/>
      <c r="E20" s="6" t="s">
        <v>1</v>
      </c>
      <c r="F20" s="6">
        <v>2000</v>
      </c>
      <c r="G20" s="26"/>
      <c r="H20" s="27">
        <f t="shared" si="0"/>
        <v>0</v>
      </c>
    </row>
    <row r="21" spans="1:8" ht="17.25" customHeight="1">
      <c r="A21" s="14" t="s">
        <v>223</v>
      </c>
      <c r="B21" s="31" t="s">
        <v>40</v>
      </c>
      <c r="C21" s="44"/>
      <c r="D21" s="32"/>
      <c r="E21" s="33" t="s">
        <v>1</v>
      </c>
      <c r="F21" s="33">
        <v>500</v>
      </c>
      <c r="G21" s="34"/>
      <c r="H21" s="35">
        <f t="shared" si="0"/>
        <v>0</v>
      </c>
    </row>
    <row r="22" spans="1:8" ht="17.25" customHeight="1">
      <c r="A22" s="14" t="s">
        <v>224</v>
      </c>
      <c r="B22" s="31" t="s">
        <v>39</v>
      </c>
      <c r="C22" s="44"/>
      <c r="D22" s="32"/>
      <c r="E22" s="33" t="s">
        <v>1</v>
      </c>
      <c r="F22" s="33">
        <v>800</v>
      </c>
      <c r="G22" s="34"/>
      <c r="H22" s="35">
        <f t="shared" si="0"/>
        <v>0</v>
      </c>
    </row>
    <row r="23" spans="1:8" ht="17.25" customHeight="1">
      <c r="A23" s="14" t="s">
        <v>233</v>
      </c>
      <c r="B23" s="37" t="s">
        <v>206</v>
      </c>
      <c r="C23" s="4"/>
      <c r="D23" s="5"/>
      <c r="E23" s="6" t="s">
        <v>1</v>
      </c>
      <c r="F23" s="6">
        <v>800</v>
      </c>
      <c r="G23" s="26"/>
      <c r="H23" s="27">
        <f t="shared" si="0"/>
        <v>0</v>
      </c>
    </row>
    <row r="24" spans="1:8" ht="17.25" customHeight="1">
      <c r="B24" s="1"/>
      <c r="C24" s="8"/>
      <c r="D24" s="8"/>
      <c r="E24" s="13"/>
      <c r="F24" s="82" t="s">
        <v>3</v>
      </c>
      <c r="G24" s="15"/>
      <c r="H24" s="61">
        <f>SUM(H6:H23)</f>
        <v>0</v>
      </c>
    </row>
    <row r="25" spans="1:8" ht="17.25" customHeight="1">
      <c r="B25" s="1"/>
      <c r="C25" s="8"/>
      <c r="D25" s="8"/>
      <c r="E25" s="13"/>
      <c r="F25" s="81" t="s">
        <v>4</v>
      </c>
      <c r="G25" s="10"/>
      <c r="H25" s="61">
        <f>H24*0.055</f>
        <v>0</v>
      </c>
    </row>
    <row r="26" spans="1:8" ht="17.25" customHeight="1">
      <c r="B26" s="1"/>
      <c r="C26" s="8"/>
      <c r="D26" s="8"/>
      <c r="E26" s="13"/>
      <c r="F26" s="81" t="s">
        <v>5</v>
      </c>
      <c r="G26" s="10"/>
      <c r="H26" s="61">
        <f>H24+H25</f>
        <v>0</v>
      </c>
    </row>
    <row r="27" spans="1:8" ht="4.5" customHeight="1">
      <c r="B27" s="45"/>
      <c r="C27" s="45"/>
      <c r="D27" s="45"/>
      <c r="E27" s="45"/>
      <c r="F27" s="45"/>
    </row>
    <row r="28" spans="1:8" ht="18.75" customHeight="1">
      <c r="B28" s="86" t="s">
        <v>105</v>
      </c>
      <c r="C28" s="86"/>
      <c r="D28" s="86"/>
      <c r="E28" s="62"/>
    </row>
    <row r="29" spans="1:8" ht="58.5" customHeight="1">
      <c r="B29" s="83" t="s">
        <v>205</v>
      </c>
      <c r="C29" s="83"/>
      <c r="D29" s="46"/>
      <c r="E29" s="84" t="s">
        <v>106</v>
      </c>
      <c r="F29" s="85"/>
      <c r="G29" s="85"/>
    </row>
    <row r="30" spans="1:8">
      <c r="B30" s="1"/>
      <c r="F30" s="62"/>
      <c r="G30" s="62"/>
    </row>
    <row r="34" spans="3:3">
      <c r="C34" s="2"/>
    </row>
  </sheetData>
  <sheetProtection selectLockedCells="1" selectUnlockedCells="1"/>
  <sortState ref="B6:H22">
    <sortCondition ref="B6:B22"/>
  </sortState>
  <mergeCells count="8">
    <mergeCell ref="B28:D28"/>
    <mergeCell ref="B29:C29"/>
    <mergeCell ref="E29:G29"/>
    <mergeCell ref="B1:H1"/>
    <mergeCell ref="H5:J5"/>
    <mergeCell ref="B2:G2"/>
    <mergeCell ref="B3:G3"/>
    <mergeCell ref="B5:F5"/>
  </mergeCells>
  <pageMargins left="0.47244094488188981" right="0.59055118110236227" top="0.59055118110236227" bottom="0.47244094488188981" header="0.27559055118110237" footer="0.27559055118110237"/>
  <pageSetup paperSize="9" scale="90" firstPageNumber="0" orientation="landscape" horizontalDpi="300" verticalDpi="300" r:id="rId1"/>
  <headerFooter alignWithMargins="0">
    <oddHeader>&amp;L&amp;9LYCEE MAURICE GENEVOIX
45147 INGRE CEDEX</oddHeader>
    <oddFooter>&amp;CPage &amp;P
&amp;A</oddFooter>
  </headerFooter>
  <ignoredErrors>
    <ignoredError sqref="H24:H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lot1</vt:lpstr>
      <vt:lpstr>lot2</vt:lpstr>
      <vt:lpstr>lot3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gestion1</dc:creator>
  <cp:lastModifiedBy>gestion1</cp:lastModifiedBy>
  <cp:lastPrinted>2021-04-30T05:52:12Z</cp:lastPrinted>
  <dcterms:created xsi:type="dcterms:W3CDTF">2020-03-19T15:36:16Z</dcterms:created>
  <dcterms:modified xsi:type="dcterms:W3CDTF">2021-04-30T10:07:36Z</dcterms:modified>
</cp:coreProperties>
</file>