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8455" windowHeight="12525" activeTab="3"/>
  </bookViews>
  <sheets>
    <sheet name="lot1-viandes" sheetId="1" r:id="rId1"/>
    <sheet name="lot2-porc" sheetId="3" r:id="rId2"/>
    <sheet name="lot3-volailles" sheetId="4" r:id="rId3"/>
    <sheet name="lot4-saucisserie-charcut" sheetId="5" r:id="rId4"/>
  </sheets>
  <calcPr calcId="125725"/>
</workbook>
</file>

<file path=xl/calcChain.xml><?xml version="1.0" encoding="utf-8"?>
<calcChain xmlns="http://schemas.openxmlformats.org/spreadsheetml/2006/main">
  <c r="J35" i="5"/>
  <c r="J26" i="4"/>
  <c r="J16" i="1"/>
  <c r="J11" i="4"/>
  <c r="J17" i="3"/>
  <c r="L17"/>
  <c r="J21" i="4"/>
  <c r="J29" i="5"/>
  <c r="J25"/>
  <c r="J20"/>
  <c r="J16"/>
  <c r="J14"/>
  <c r="J13"/>
  <c r="J12"/>
  <c r="J23" i="4"/>
  <c r="J19"/>
  <c r="J20"/>
  <c r="J17" i="5"/>
  <c r="L16" i="3"/>
  <c r="L18"/>
  <c r="L19"/>
  <c r="L15"/>
  <c r="L12" i="1"/>
  <c r="L13"/>
  <c r="L14"/>
  <c r="L11"/>
  <c r="J26" i="5"/>
  <c r="J28"/>
  <c r="J15" i="4"/>
  <c r="J16"/>
  <c r="J13"/>
  <c r="J18" i="5"/>
  <c r="J19"/>
  <c r="J21"/>
  <c r="J23"/>
  <c r="J24"/>
  <c r="J27"/>
  <c r="J32"/>
  <c r="J33"/>
  <c r="J16" i="3" l="1"/>
  <c r="J18"/>
  <c r="J19"/>
  <c r="J15"/>
  <c r="J21" s="1"/>
  <c r="J15" i="5"/>
  <c r="J22"/>
  <c r="J30"/>
  <c r="J31"/>
  <c r="J11"/>
  <c r="J14" i="4"/>
  <c r="J17"/>
  <c r="J18"/>
  <c r="J22"/>
  <c r="J24"/>
  <c r="J12"/>
  <c r="J11" i="1"/>
  <c r="J13"/>
  <c r="J14"/>
  <c r="J12"/>
</calcChain>
</file>

<file path=xl/sharedStrings.xml><?xml version="1.0" encoding="utf-8"?>
<sst xmlns="http://schemas.openxmlformats.org/spreadsheetml/2006/main" count="258" uniqueCount="99">
  <si>
    <t>Lycée Pothier</t>
  </si>
  <si>
    <t>2 bis rue Marcel Proust</t>
  </si>
  <si>
    <t>45044 ORLEANS CEDEX 1</t>
  </si>
  <si>
    <t>Désignations des produits</t>
  </si>
  <si>
    <t>unité de mesure</t>
  </si>
  <si>
    <t>quantités</t>
  </si>
  <si>
    <t>référence</t>
  </si>
  <si>
    <t>prix unitaire H.T.</t>
  </si>
  <si>
    <t>prix total T.T.C.</t>
  </si>
  <si>
    <t>kg</t>
  </si>
  <si>
    <t>montant total</t>
  </si>
  <si>
    <t>(1)</t>
  </si>
  <si>
    <t>Ü</t>
  </si>
  <si>
    <t xml:space="preserve">Nom du candidat (fournisseur) : </t>
  </si>
  <si>
    <t>……………………………………………………………………………..</t>
  </si>
  <si>
    <t>Fait à ………………………………………………….</t>
  </si>
  <si>
    <t>le ……………………………………………………….</t>
  </si>
  <si>
    <t>signature et cachet</t>
  </si>
  <si>
    <t>émincé de bœuf</t>
  </si>
  <si>
    <t xml:space="preserve">échine 1/2 sel </t>
  </si>
  <si>
    <t>sauté de porc (calibré 80g sous vide)</t>
  </si>
  <si>
    <t>émincé de dinde</t>
  </si>
  <si>
    <t>lardons fumés</t>
  </si>
  <si>
    <t>pâté de campagne</t>
  </si>
  <si>
    <t>saucisson à l'ail</t>
  </si>
  <si>
    <t>saucisson sec</t>
  </si>
  <si>
    <t>cuisse de poulet déjointé (240-260g)</t>
  </si>
  <si>
    <t>escalope de dinde (140g env.)</t>
  </si>
  <si>
    <t>sauté de dinde (calibré 80g)</t>
  </si>
  <si>
    <t>sauté de canard (calibré 80g)</t>
  </si>
  <si>
    <t>pâté de foie</t>
  </si>
  <si>
    <t>Les tableaux ne doivent pas être modifiés (aucun ajout ni suppression de ligne, ni de modification d'unité de mesure ou autre, ...)</t>
  </si>
  <si>
    <t xml:space="preserve">Si vous rencontrez des difficultés pour remplir les états des besoins (cases trop petites, …), n'hésitez pas à nous contacter </t>
  </si>
  <si>
    <t xml:space="preserve">Facultatif : Pour les autres articles du catalogue, % de remise sur le catalogue : </t>
  </si>
  <si>
    <t>N°</t>
  </si>
  <si>
    <t>% TVA</t>
  </si>
  <si>
    <t>jambonnette de dinde confite</t>
  </si>
  <si>
    <t>tranche</t>
  </si>
  <si>
    <t>Des échantillons sont demandés uniquement quand il y a une croix dans la case correspondant au produit de la ligne.</t>
  </si>
  <si>
    <t>Pour la livraison des échantillons, se référer au document "règlement de la consultation".</t>
  </si>
  <si>
    <t>Rappel : les offres promotionnels restent ouvertes à l'établissement.</t>
  </si>
  <si>
    <t>P1 = R1 x coef. (soit PØ/RØ)</t>
  </si>
  <si>
    <t>P1 : Prix facturé</t>
  </si>
  <si>
    <t>Rungis bovins – Bœuf vache (quartier arrière) France catégorie R</t>
  </si>
  <si>
    <t>Rungis veau – veau (carcasse) rose clair U.E. catégorie R</t>
  </si>
  <si>
    <t>Rungis Ovins – Agneau (carcasse) couvert 16-22kg U.E. catégorie R</t>
  </si>
  <si>
    <t>référence pour l'actualisation*</t>
  </si>
  <si>
    <t>Coefficient pour l'actualisation</t>
  </si>
  <si>
    <t>produit pris en référence</t>
  </si>
  <si>
    <t>R1 : référence à la commande</t>
  </si>
  <si>
    <t>PØ : prix de l'offre (proposée sur l'état des besoins)</t>
  </si>
  <si>
    <t>marque / origine</t>
  </si>
  <si>
    <t>Rungis Porc (longe) sans travers ni palette France</t>
  </si>
  <si>
    <t>conditionnement / poids</t>
  </si>
  <si>
    <t>X</t>
  </si>
  <si>
    <t>Lot N° 1 : viandes de Bœuf - Veau - Agneau</t>
  </si>
  <si>
    <r>
      <t>sauté d'agneau (-de 12 mois</t>
    </r>
    <r>
      <rPr>
        <sz val="8"/>
        <color theme="1"/>
        <rFont val="Calibri"/>
        <family val="2"/>
        <scheme val="minor"/>
      </rPr>
      <t>) (calibré 80g sous vide)</t>
    </r>
  </si>
  <si>
    <r>
      <t xml:space="preserve">sauté de veau </t>
    </r>
    <r>
      <rPr>
        <sz val="8"/>
        <color theme="1"/>
        <rFont val="Calibri"/>
        <family val="2"/>
        <scheme val="minor"/>
      </rPr>
      <t>(calibré 80 g sous vide)</t>
    </r>
  </si>
  <si>
    <t>Lot N° 2 : viande de Porc</t>
  </si>
  <si>
    <t>Lot N° 3 : Volailles</t>
  </si>
  <si>
    <t>andouillette de Troyes</t>
  </si>
  <si>
    <t>chipolatas crues (calibrées 50g)</t>
  </si>
  <si>
    <t>merguez crues (calibrées 50g)</t>
  </si>
  <si>
    <t>saucisse de Strasbourg (calibrée 50g)</t>
  </si>
  <si>
    <t>saucisse de Toulouse (calibrée 140g)</t>
  </si>
  <si>
    <t>dés d'épaule</t>
  </si>
  <si>
    <t>jambon supérieur D.D.  (en tranche)</t>
  </si>
  <si>
    <t>rillettes pur porc</t>
  </si>
  <si>
    <r>
      <t xml:space="preserve">jambon à griller en tranche : </t>
    </r>
    <r>
      <rPr>
        <b/>
        <u/>
        <sz val="8"/>
        <color theme="1"/>
        <rFont val="Calibri"/>
        <family val="2"/>
        <scheme val="minor"/>
      </rPr>
      <t>préciser le poids</t>
    </r>
  </si>
  <si>
    <r>
      <t xml:space="preserve">côte de porc (calibré 230/250g) </t>
    </r>
    <r>
      <rPr>
        <sz val="8"/>
        <color theme="1"/>
        <rFont val="Calibri"/>
        <family val="2"/>
        <scheme val="minor"/>
      </rPr>
      <t xml:space="preserve">:  </t>
    </r>
    <r>
      <rPr>
        <b/>
        <u/>
        <sz val="8"/>
        <color theme="1"/>
        <rFont val="Calibri"/>
        <family val="2"/>
        <scheme val="minor"/>
      </rPr>
      <t>préciser le poids</t>
    </r>
  </si>
  <si>
    <t>Lot N° 4 : Saucisserie et charcuterie</t>
  </si>
  <si>
    <r>
      <rPr>
        <u/>
        <sz val="10"/>
        <color theme="1"/>
        <rFont val="Calibri"/>
        <family val="2"/>
        <scheme val="minor"/>
      </rPr>
      <t>ATTENTION</t>
    </r>
    <r>
      <rPr>
        <sz val="10"/>
        <color theme="1"/>
        <rFont val="Calibri"/>
        <family val="2"/>
        <scheme val="minor"/>
      </rPr>
      <t xml:space="preserve"> : pour le calcul du prix, bien prendre en compte l'unité de mesure demandé dans le tableau, même si votre conditionnement et/ou facturation sont différents.
Dans le cas contraire, l'acheteur public ne refera pas le calcul et l'offre sera rejetée.</t>
    </r>
  </si>
  <si>
    <t>noter le maximum d'infos dans le tableau (possibilité de joindre des précisions supplémentaires sur papier libre agrafé à l'état des besoins) -  
Remplir le prix unitaire hors taxe - le calcul se fera tout seul.</t>
  </si>
  <si>
    <t>éffiloché de canard</t>
  </si>
  <si>
    <t>émincé kebab</t>
  </si>
  <si>
    <t>émincé de poulet</t>
  </si>
  <si>
    <t>salami</t>
  </si>
  <si>
    <t>pâté en croute</t>
  </si>
  <si>
    <t>dés de dinde</t>
  </si>
  <si>
    <r>
      <t>Viande pour bourguignon (calibré 80g sous vide)</t>
    </r>
    <r>
      <rPr>
        <sz val="8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 joue de bœuf</t>
    </r>
  </si>
  <si>
    <t>pâté de lapin</t>
  </si>
  <si>
    <t>Jambon serano (tranche)</t>
  </si>
  <si>
    <t>sauté de poulet</t>
  </si>
  <si>
    <t>cuisse de canard confit</t>
  </si>
  <si>
    <t>chorizo tranché</t>
  </si>
  <si>
    <t xml:space="preserve"> </t>
  </si>
  <si>
    <t>paupiette de poulet environ 140g</t>
  </si>
  <si>
    <t>émincé de porc</t>
  </si>
  <si>
    <t>menu poulet (100g)</t>
  </si>
  <si>
    <t>nuggets de poulet (30g)</t>
  </si>
  <si>
    <t>boudin blanc</t>
  </si>
  <si>
    <t>boudin noir</t>
  </si>
  <si>
    <t>cervelas</t>
  </si>
  <si>
    <t>saucisse de francfort (calibrée 50g)</t>
  </si>
  <si>
    <t>Marché des viandes fraîches et charcuteries 2020</t>
  </si>
  <si>
    <t>L’actualisation est calculée avant le début du mois concerné.
Exemple : pour les prix des denrées commandées pendant le mois de février 2020, l’actualisation se fait en janvier 2020 avec la moyenne mensuelle du mois de décembre 2019.</t>
  </si>
  <si>
    <t xml:space="preserve">* référence pour déterminer le coefficent (moyenne mensuelle d'août 2019) </t>
  </si>
  <si>
    <t>RØ : référence de l'offre (moyenne d'août 2019)</t>
  </si>
  <si>
    <t>RØ : référence de l'offre (moyenne mensuelle d'août 2019)</t>
  </si>
</sst>
</file>

<file path=xl/styles.xml><?xml version="1.0" encoding="utf-8"?>
<styleSheet xmlns="http://schemas.openxmlformats.org/spreadsheetml/2006/main">
  <numFmts count="4">
    <numFmt numFmtId="164" formatCode="#,##0.000\ _€"/>
    <numFmt numFmtId="165" formatCode="#,##0.000\ &quot;€&quot;"/>
    <numFmt numFmtId="166" formatCode="#,##0.0000\ &quot;€&quot;"/>
    <numFmt numFmtId="167" formatCode="#,##0.00000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4"/>
      <color theme="1"/>
      <name val="Wingdings"/>
      <charset val="2"/>
    </font>
    <font>
      <u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6"/>
    </xf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  <xf numFmtId="49" fontId="8" fillId="0" borderId="0" xfId="0" applyNumberFormat="1" applyFont="1"/>
    <xf numFmtId="0" fontId="8" fillId="0" borderId="0" xfId="0" applyFont="1"/>
    <xf numFmtId="0" fontId="9" fillId="0" borderId="0" xfId="0" applyFont="1"/>
    <xf numFmtId="164" fontId="0" fillId="0" borderId="0" xfId="0" applyNumberFormat="1"/>
    <xf numFmtId="165" fontId="0" fillId="0" borderId="0" xfId="0" applyNumberFormat="1"/>
    <xf numFmtId="0" fontId="7" fillId="0" borderId="0" xfId="0" applyFont="1" applyProtection="1"/>
    <xf numFmtId="0" fontId="1" fillId="0" borderId="0" xfId="0" applyFont="1" applyProtection="1"/>
    <xf numFmtId="0" fontId="0" fillId="0" borderId="0" xfId="0" applyProtection="1"/>
    <xf numFmtId="165" fontId="7" fillId="0" borderId="0" xfId="0" applyNumberFormat="1" applyFont="1" applyProtection="1"/>
    <xf numFmtId="165" fontId="1" fillId="0" borderId="0" xfId="0" applyNumberFormat="1" applyFont="1" applyProtection="1"/>
    <xf numFmtId="0" fontId="0" fillId="0" borderId="0" xfId="0" applyProtection="1">
      <protection locked="0"/>
    </xf>
    <xf numFmtId="0" fontId="9" fillId="0" borderId="0" xfId="0" applyFont="1" applyBorder="1"/>
    <xf numFmtId="0" fontId="3" fillId="0" borderId="0" xfId="0" applyFont="1" applyProtection="1">
      <protection locked="0"/>
    </xf>
    <xf numFmtId="165" fontId="3" fillId="0" borderId="0" xfId="0" applyNumberFormat="1" applyFont="1" applyProtection="1">
      <protection locked="0"/>
    </xf>
    <xf numFmtId="0" fontId="10" fillId="0" borderId="0" xfId="0" applyFont="1"/>
    <xf numFmtId="0" fontId="11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5" fontId="1" fillId="0" borderId="0" xfId="0" applyNumberFormat="1" applyFont="1" applyBorder="1" applyProtection="1"/>
    <xf numFmtId="0" fontId="1" fillId="0" borderId="0" xfId="0" applyFont="1" applyBorder="1" applyProtection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6" fontId="2" fillId="0" borderId="0" xfId="0" applyNumberFormat="1" applyFont="1" applyBorder="1" applyProtection="1"/>
    <xf numFmtId="0" fontId="14" fillId="0" borderId="0" xfId="0" applyFont="1" applyAlignment="1">
      <alignment vertical="center" wrapText="1"/>
    </xf>
    <xf numFmtId="0" fontId="14" fillId="0" borderId="0" xfId="0" applyFont="1"/>
    <xf numFmtId="0" fontId="8" fillId="0" borderId="0" xfId="0" applyFont="1" applyBorder="1" applyAlignment="1" applyProtection="1"/>
    <xf numFmtId="0" fontId="1" fillId="0" borderId="0" xfId="0" applyFont="1" applyBorder="1" applyAlignment="1" applyProtection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1" fillId="0" borderId="1" xfId="0" applyNumberFormat="1" applyFont="1" applyBorder="1" applyAlignment="1" applyProtection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6" fontId="1" fillId="0" borderId="0" xfId="0" applyNumberFormat="1" applyFont="1" applyBorder="1" applyAlignment="1" applyProtection="1">
      <alignment vertical="center" wrapText="1"/>
    </xf>
    <xf numFmtId="0" fontId="9" fillId="0" borderId="0" xfId="0" applyFont="1" applyBorder="1" applyProtection="1"/>
    <xf numFmtId="10" fontId="9" fillId="0" borderId="1" xfId="0" applyNumberFormat="1" applyFont="1" applyBorder="1" applyAlignment="1" applyProtection="1">
      <alignment vertical="center" wrapText="1"/>
    </xf>
    <xf numFmtId="0" fontId="9" fillId="0" borderId="0" xfId="0" applyFont="1" applyProtection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10" fontId="9" fillId="0" borderId="1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5" fillId="0" borderId="0" xfId="0" applyFont="1" applyAlignment="1">
      <alignment vertical="center" wrapText="1"/>
    </xf>
    <xf numFmtId="165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 applyProtection="1">
      <alignment vertical="center" wrapText="1"/>
      <protection locked="0"/>
    </xf>
    <xf numFmtId="165" fontId="1" fillId="0" borderId="1" xfId="0" applyNumberFormat="1" applyFont="1" applyBorder="1" applyAlignment="1" applyProtection="1">
      <alignment vertical="center" wrapText="1"/>
    </xf>
    <xf numFmtId="165" fontId="2" fillId="0" borderId="1" xfId="0" applyNumberFormat="1" applyFont="1" applyBorder="1" applyProtection="1"/>
    <xf numFmtId="165" fontId="1" fillId="0" borderId="1" xfId="0" applyNumberFormat="1" applyFont="1" applyFill="1" applyBorder="1" applyAlignment="1" applyProtection="1">
      <alignment vertical="center"/>
      <protection locked="0"/>
    </xf>
    <xf numFmtId="165" fontId="1" fillId="0" borderId="1" xfId="0" applyNumberFormat="1" applyFont="1" applyFill="1" applyBorder="1" applyAlignment="1" applyProtection="1">
      <alignment vertical="center"/>
    </xf>
    <xf numFmtId="165" fontId="1" fillId="0" borderId="1" xfId="0" applyNumberFormat="1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vertical="center"/>
      <protection locked="0"/>
    </xf>
    <xf numFmtId="167" fontId="1" fillId="0" borderId="1" xfId="0" applyNumberFormat="1" applyFont="1" applyBorder="1" applyAlignment="1" applyProtection="1">
      <alignment vertical="center" wrapText="1"/>
    </xf>
    <xf numFmtId="0" fontId="1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38101</xdr:rowOff>
    </xdr:from>
    <xdr:to>
      <xdr:col>1</xdr:col>
      <xdr:colOff>409576</xdr:colOff>
      <xdr:row>2</xdr:row>
      <xdr:rowOff>257176</xdr:rowOff>
    </xdr:to>
    <xdr:pic>
      <xdr:nvPicPr>
        <xdr:cNvPr id="2" name="Image 1" descr="logo lycée pothier petit S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38101"/>
          <a:ext cx="6096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</xdr:col>
      <xdr:colOff>428625</xdr:colOff>
      <xdr:row>2</xdr:row>
      <xdr:rowOff>266700</xdr:rowOff>
    </xdr:to>
    <xdr:pic>
      <xdr:nvPicPr>
        <xdr:cNvPr id="2" name="Image 1" descr="logo lycée pothier petit S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5725"/>
          <a:ext cx="5905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76200</xdr:rowOff>
    </xdr:from>
    <xdr:to>
      <xdr:col>1</xdr:col>
      <xdr:colOff>352426</xdr:colOff>
      <xdr:row>2</xdr:row>
      <xdr:rowOff>209550</xdr:rowOff>
    </xdr:to>
    <xdr:pic>
      <xdr:nvPicPr>
        <xdr:cNvPr id="2" name="Image 1" descr="logo lycée pothier petit S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76200"/>
          <a:ext cx="5143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104776</xdr:rowOff>
    </xdr:from>
    <xdr:to>
      <xdr:col>1</xdr:col>
      <xdr:colOff>361950</xdr:colOff>
      <xdr:row>2</xdr:row>
      <xdr:rowOff>209551</xdr:rowOff>
    </xdr:to>
    <xdr:pic>
      <xdr:nvPicPr>
        <xdr:cNvPr id="2" name="Image 1" descr="logo lycée pothier petit S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4776"/>
          <a:ext cx="5238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>
      <selection activeCell="J14" sqref="J14"/>
    </sheetView>
  </sheetViews>
  <sheetFormatPr baseColWidth="10" defaultRowHeight="15"/>
  <cols>
    <col min="1" max="1" width="3.140625" style="1" customWidth="1"/>
    <col min="2" max="2" width="39.28515625" style="1" customWidth="1"/>
    <col min="3" max="3" width="6.7109375" style="1" customWidth="1"/>
    <col min="4" max="4" width="7.28515625" style="1" customWidth="1"/>
    <col min="5" max="6" width="16.140625" style="1" customWidth="1"/>
    <col min="7" max="7" width="19.42578125" style="1" customWidth="1"/>
    <col min="8" max="8" width="12.5703125" style="1" customWidth="1"/>
    <col min="9" max="9" width="5.28515625" style="14" customWidth="1"/>
    <col min="10" max="12" width="12.5703125" style="1" customWidth="1"/>
    <col min="13" max="13" width="34.7109375" style="1" customWidth="1"/>
    <col min="14" max="14" width="3.28515625" style="29" customWidth="1"/>
  </cols>
  <sheetData>
    <row r="1" spans="1:14">
      <c r="B1" s="4" t="s">
        <v>0</v>
      </c>
    </row>
    <row r="2" spans="1:14" ht="23.25">
      <c r="B2" s="4" t="s">
        <v>1</v>
      </c>
      <c r="C2" s="87" t="s">
        <v>94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23.25">
      <c r="B3" s="4" t="s">
        <v>2</v>
      </c>
      <c r="C3" s="87" t="s">
        <v>55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>
      <c r="B4" s="4"/>
    </row>
    <row r="5" spans="1:14">
      <c r="B5" s="4"/>
      <c r="N5" s="30"/>
    </row>
    <row r="6" spans="1:14" ht="18.75">
      <c r="B6" s="8" t="s">
        <v>13</v>
      </c>
      <c r="C6" s="17" t="s">
        <v>14</v>
      </c>
      <c r="D6" s="17"/>
      <c r="E6" s="17"/>
      <c r="F6" s="17"/>
      <c r="G6" s="18"/>
      <c r="H6" s="39"/>
      <c r="I6" s="40"/>
      <c r="J6" s="40"/>
      <c r="K6" s="40"/>
      <c r="L6" s="40"/>
      <c r="M6" s="40"/>
      <c r="N6" s="40"/>
    </row>
    <row r="7" spans="1:14" ht="15" customHeight="1">
      <c r="B7" s="8"/>
      <c r="C7" s="17"/>
      <c r="D7" s="17"/>
      <c r="E7" s="17"/>
      <c r="F7" s="17"/>
      <c r="G7" s="18"/>
      <c r="H7" s="18"/>
      <c r="M7" s="14"/>
      <c r="N7" s="1"/>
    </row>
    <row r="8" spans="1:14" ht="25.5" customHeight="1">
      <c r="B8" s="90" t="s">
        <v>72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s="34" customFormat="1" ht="32.25" customHeight="1">
      <c r="A9" s="35"/>
      <c r="B9" s="92" t="s">
        <v>71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s="14" customFormat="1" ht="24">
      <c r="A10" s="3" t="s">
        <v>34</v>
      </c>
      <c r="B10" s="3" t="s">
        <v>3</v>
      </c>
      <c r="C10" s="3" t="s">
        <v>4</v>
      </c>
      <c r="D10" s="3" t="s">
        <v>5</v>
      </c>
      <c r="E10" s="3" t="s">
        <v>51</v>
      </c>
      <c r="F10" s="3" t="s">
        <v>6</v>
      </c>
      <c r="G10" s="3" t="s">
        <v>53</v>
      </c>
      <c r="H10" s="3" t="s">
        <v>7</v>
      </c>
      <c r="I10" s="3" t="s">
        <v>35</v>
      </c>
      <c r="J10" s="3" t="s">
        <v>8</v>
      </c>
      <c r="K10" s="3" t="s">
        <v>46</v>
      </c>
      <c r="L10" s="3" t="s">
        <v>47</v>
      </c>
      <c r="M10" s="3" t="s">
        <v>48</v>
      </c>
      <c r="N10" s="28" t="s">
        <v>11</v>
      </c>
    </row>
    <row r="11" spans="1:14" s="46" customFormat="1" ht="39.950000000000003" customHeight="1">
      <c r="A11" s="41">
        <v>1</v>
      </c>
      <c r="B11" s="42" t="s">
        <v>18</v>
      </c>
      <c r="C11" s="41" t="s">
        <v>9</v>
      </c>
      <c r="D11" s="42">
        <v>200</v>
      </c>
      <c r="E11" s="81"/>
      <c r="F11" s="81"/>
      <c r="G11" s="81"/>
      <c r="H11" s="75"/>
      <c r="I11" s="53">
        <v>5.5E-2</v>
      </c>
      <c r="J11" s="76">
        <f>D11*(H11*1.055)</f>
        <v>0</v>
      </c>
      <c r="K11" s="47"/>
      <c r="L11" s="84" t="e">
        <f>H11/K11</f>
        <v>#DIV/0!</v>
      </c>
      <c r="M11" s="44" t="s">
        <v>43</v>
      </c>
      <c r="N11" s="45"/>
    </row>
    <row r="12" spans="1:14" s="46" customFormat="1" ht="39.950000000000003" customHeight="1">
      <c r="A12" s="41">
        <v>2</v>
      </c>
      <c r="B12" s="42" t="s">
        <v>79</v>
      </c>
      <c r="C12" s="41" t="s">
        <v>9</v>
      </c>
      <c r="D12" s="43">
        <v>600</v>
      </c>
      <c r="E12" s="81"/>
      <c r="F12" s="81"/>
      <c r="G12" s="81"/>
      <c r="H12" s="75"/>
      <c r="I12" s="53">
        <v>5.5E-2</v>
      </c>
      <c r="J12" s="76">
        <f>D12*(H12*1.055)</f>
        <v>0</v>
      </c>
      <c r="K12" s="47"/>
      <c r="L12" s="84" t="e">
        <f t="shared" ref="L12:L14" si="0">H12/K12</f>
        <v>#DIV/0!</v>
      </c>
      <c r="M12" s="44" t="s">
        <v>43</v>
      </c>
      <c r="N12" s="45" t="s">
        <v>54</v>
      </c>
    </row>
    <row r="13" spans="1:14" s="46" customFormat="1" ht="39.950000000000003" customHeight="1">
      <c r="A13" s="41">
        <v>3</v>
      </c>
      <c r="B13" s="42" t="s">
        <v>56</v>
      </c>
      <c r="C13" s="41" t="s">
        <v>9</v>
      </c>
      <c r="D13" s="43">
        <v>800</v>
      </c>
      <c r="E13" s="81"/>
      <c r="F13" s="81"/>
      <c r="G13" s="81"/>
      <c r="H13" s="75"/>
      <c r="I13" s="53">
        <v>5.5E-2</v>
      </c>
      <c r="J13" s="76">
        <f>D13*(H13*1.055)</f>
        <v>0</v>
      </c>
      <c r="K13" s="47"/>
      <c r="L13" s="84" t="e">
        <f t="shared" si="0"/>
        <v>#DIV/0!</v>
      </c>
      <c r="M13" s="44" t="s">
        <v>45</v>
      </c>
      <c r="N13" s="42"/>
    </row>
    <row r="14" spans="1:14" s="46" customFormat="1" ht="39.950000000000003" customHeight="1">
      <c r="A14" s="41">
        <v>4</v>
      </c>
      <c r="B14" s="42" t="s">
        <v>57</v>
      </c>
      <c r="C14" s="41" t="s">
        <v>9</v>
      </c>
      <c r="D14" s="43">
        <v>800</v>
      </c>
      <c r="E14" s="81"/>
      <c r="F14" s="81"/>
      <c r="G14" s="81"/>
      <c r="H14" s="75"/>
      <c r="I14" s="53">
        <v>5.5E-2</v>
      </c>
      <c r="J14" s="76">
        <f>D14*(H14*1.055)</f>
        <v>0</v>
      </c>
      <c r="K14" s="47"/>
      <c r="L14" s="84" t="e">
        <f t="shared" si="0"/>
        <v>#DIV/0!</v>
      </c>
      <c r="M14" s="44" t="s">
        <v>44</v>
      </c>
      <c r="N14" s="42"/>
    </row>
    <row r="15" spans="1:14">
      <c r="I15" s="54"/>
    </row>
    <row r="16" spans="1:14" ht="15" customHeight="1">
      <c r="A16" s="12" t="s">
        <v>11</v>
      </c>
      <c r="B16" s="1" t="s">
        <v>38</v>
      </c>
      <c r="H16" s="5" t="s">
        <v>10</v>
      </c>
      <c r="I16" s="24"/>
      <c r="J16" s="77">
        <f>SUM(J11:J14)</f>
        <v>0</v>
      </c>
      <c r="L16" s="89" t="s">
        <v>95</v>
      </c>
      <c r="M16" s="89"/>
      <c r="N16" s="89"/>
    </row>
    <row r="17" spans="1:17">
      <c r="B17" s="1" t="s">
        <v>39</v>
      </c>
      <c r="K17" s="37"/>
      <c r="L17" s="89"/>
      <c r="M17" s="89"/>
      <c r="N17" s="89"/>
    </row>
    <row r="18" spans="1:17">
      <c r="K18" s="37"/>
      <c r="L18" s="89"/>
      <c r="M18" s="89"/>
      <c r="N18" s="89"/>
    </row>
    <row r="19" spans="1:17" ht="18">
      <c r="A19" s="6" t="s">
        <v>12</v>
      </c>
      <c r="B19" s="26" t="s">
        <v>31</v>
      </c>
      <c r="K19" s="37"/>
      <c r="L19" s="89"/>
      <c r="M19" s="89"/>
      <c r="N19" s="89"/>
    </row>
    <row r="20" spans="1:17">
      <c r="B20" s="27" t="s">
        <v>32</v>
      </c>
      <c r="K20" s="37"/>
      <c r="L20" s="89"/>
      <c r="M20" s="89"/>
      <c r="N20" s="89"/>
    </row>
    <row r="21" spans="1:17">
      <c r="B21" s="27"/>
      <c r="L21" s="89"/>
      <c r="M21" s="89"/>
      <c r="N21" s="89"/>
    </row>
    <row r="22" spans="1:17" ht="15" customHeight="1">
      <c r="A22" s="27" t="s">
        <v>96</v>
      </c>
      <c r="G22" s="13"/>
      <c r="H22" s="13"/>
      <c r="K22" s="29"/>
      <c r="L22" s="89"/>
      <c r="M22" s="89"/>
      <c r="N22" s="89"/>
    </row>
    <row r="23" spans="1:17">
      <c r="C23" s="7"/>
      <c r="D23" s="7"/>
      <c r="E23" s="7"/>
      <c r="F23" s="7"/>
      <c r="G23" s="7"/>
      <c r="H23" s="7"/>
    </row>
    <row r="24" spans="1:17">
      <c r="B24" s="14" t="s">
        <v>33</v>
      </c>
      <c r="F24" s="2"/>
    </row>
    <row r="25" spans="1:17">
      <c r="B25" s="14"/>
      <c r="L25" s="93" t="s">
        <v>41</v>
      </c>
      <c r="M25" s="93"/>
      <c r="N25" s="93"/>
    </row>
    <row r="26" spans="1:17">
      <c r="B26" s="14" t="s">
        <v>40</v>
      </c>
      <c r="L26" s="88" t="s">
        <v>42</v>
      </c>
      <c r="M26" s="88"/>
      <c r="N26" s="88"/>
    </row>
    <row r="27" spans="1:17">
      <c r="L27" s="88" t="s">
        <v>49</v>
      </c>
      <c r="M27" s="88"/>
      <c r="N27" s="88"/>
    </row>
    <row r="28" spans="1:17">
      <c r="B28" s="18" t="s">
        <v>15</v>
      </c>
      <c r="F28" s="1" t="s">
        <v>17</v>
      </c>
      <c r="L28" s="38" t="s">
        <v>50</v>
      </c>
      <c r="M28" s="14"/>
      <c r="N28"/>
      <c r="Q28" s="15"/>
    </row>
    <row r="29" spans="1:17">
      <c r="L29" s="38" t="s">
        <v>97</v>
      </c>
      <c r="N29" s="31"/>
    </row>
    <row r="30" spans="1:17">
      <c r="B30" s="18" t="s">
        <v>16</v>
      </c>
    </row>
    <row r="31" spans="1:17">
      <c r="N31" s="31"/>
    </row>
    <row r="32" spans="1:17">
      <c r="L32" s="34"/>
      <c r="M32" s="34"/>
      <c r="N32" s="34"/>
    </row>
  </sheetData>
  <sheetProtection password="937D" sheet="1" objects="1" scenarios="1"/>
  <protectedRanges>
    <protectedRange sqref="F28:H33" name="Plage11"/>
    <protectedRange sqref="B30:B31" name="Plage10"/>
    <protectedRange sqref="B28:B29" name="Plage9"/>
    <protectedRange sqref="F24" name="Plage8"/>
    <protectedRange sqref="L11:L14" name="Plage7"/>
    <protectedRange sqref="K11:K14" name="Plage6"/>
    <protectedRange sqref="H11:H14" name="Plage5"/>
    <protectedRange sqref="G11:G14" name="Plage4"/>
    <protectedRange sqref="F11:F14" name="Plage3"/>
    <protectedRange sqref="E11:E14" name="Plage2"/>
    <protectedRange sqref="B6:M7" name="Plage1"/>
  </protectedRanges>
  <sortState ref="B11:M14">
    <sortCondition ref="B11:B14"/>
  </sortState>
  <mergeCells count="8">
    <mergeCell ref="C2:N2"/>
    <mergeCell ref="C3:N3"/>
    <mergeCell ref="L26:N26"/>
    <mergeCell ref="L27:N27"/>
    <mergeCell ref="L16:N22"/>
    <mergeCell ref="B8:N8"/>
    <mergeCell ref="B9:N9"/>
    <mergeCell ref="L25:N25"/>
  </mergeCells>
  <pageMargins left="0.23622047244094491" right="0.19685039370078741" top="0.19685039370078741" bottom="0.43307086614173229" header="0.15748031496062992" footer="0.31496062992125984"/>
  <pageSetup paperSize="9" scale="71" orientation="landscape" r:id="rId1"/>
  <headerFooter>
    <oddFooter>&amp;CPage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opLeftCell="A13" workbookViewId="0">
      <selection activeCell="O26" sqref="O26"/>
    </sheetView>
  </sheetViews>
  <sheetFormatPr baseColWidth="10" defaultRowHeight="15"/>
  <cols>
    <col min="1" max="1" width="3.140625" style="1" customWidth="1"/>
    <col min="2" max="2" width="44.42578125" style="1" customWidth="1"/>
    <col min="3" max="3" width="6.7109375" style="1" customWidth="1"/>
    <col min="4" max="4" width="7.28515625" style="1" customWidth="1"/>
    <col min="5" max="6" width="16.140625" style="1" customWidth="1"/>
    <col min="7" max="7" width="19.42578125" style="1" customWidth="1"/>
    <col min="8" max="8" width="12.5703125" style="1" customWidth="1"/>
    <col min="9" max="9" width="5.28515625" style="14" customWidth="1"/>
    <col min="10" max="12" width="12.5703125" style="1" customWidth="1"/>
    <col min="13" max="13" width="34.7109375" style="1" customWidth="1"/>
    <col min="14" max="14" width="3.28515625" style="59" customWidth="1"/>
  </cols>
  <sheetData>
    <row r="1" spans="1:17">
      <c r="B1" s="4" t="s">
        <v>0</v>
      </c>
    </row>
    <row r="2" spans="1:17" ht="23.25">
      <c r="B2" s="4" t="s">
        <v>1</v>
      </c>
      <c r="C2" s="87" t="s">
        <v>94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7" ht="23.25">
      <c r="B3" s="4" t="s">
        <v>2</v>
      </c>
      <c r="C3" s="87" t="s">
        <v>58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7">
      <c r="B4" s="4"/>
    </row>
    <row r="5" spans="1:17">
      <c r="B5" s="4"/>
    </row>
    <row r="6" spans="1:17">
      <c r="B6" s="4"/>
    </row>
    <row r="7" spans="1:17" ht="18.75">
      <c r="B7" s="8" t="s">
        <v>13</v>
      </c>
      <c r="C7" s="17" t="s">
        <v>14</v>
      </c>
      <c r="D7" s="17"/>
      <c r="E7" s="17"/>
      <c r="F7" s="17"/>
      <c r="G7" s="18"/>
      <c r="H7" s="39"/>
      <c r="I7" s="40"/>
      <c r="J7" s="40"/>
      <c r="K7" s="40"/>
      <c r="L7" s="40"/>
      <c r="M7" s="40"/>
      <c r="N7" s="60"/>
    </row>
    <row r="8" spans="1:17" ht="15" customHeight="1">
      <c r="B8" s="8"/>
      <c r="C8" s="17"/>
      <c r="D8" s="17"/>
      <c r="E8" s="17"/>
      <c r="F8" s="17"/>
      <c r="G8" s="18"/>
      <c r="H8" s="18"/>
      <c r="M8" s="14"/>
      <c r="O8" s="1"/>
      <c r="P8" s="14"/>
      <c r="Q8" s="1"/>
    </row>
    <row r="9" spans="1:17" ht="15" customHeight="1">
      <c r="B9" s="8"/>
      <c r="C9" s="17"/>
      <c r="D9" s="17"/>
      <c r="E9" s="17"/>
      <c r="F9" s="17"/>
      <c r="G9" s="18"/>
      <c r="H9" s="18"/>
      <c r="M9" s="14"/>
      <c r="O9" s="1"/>
      <c r="P9" s="14"/>
      <c r="Q9" s="1"/>
    </row>
    <row r="10" spans="1:17" ht="25.5" customHeight="1">
      <c r="B10" s="90" t="s">
        <v>72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35"/>
      <c r="P10" s="35"/>
      <c r="Q10" s="35"/>
    </row>
    <row r="11" spans="1:17" ht="25.5" customHeight="1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35"/>
      <c r="P11" s="35"/>
      <c r="Q11" s="35"/>
    </row>
    <row r="12" spans="1:17" s="34" customFormat="1" ht="32.25" customHeight="1">
      <c r="A12" s="35"/>
      <c r="B12" s="94" t="s">
        <v>71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49"/>
      <c r="P12" s="49"/>
      <c r="Q12" s="49"/>
    </row>
    <row r="13" spans="1:17" s="34" customFormat="1" ht="32.25" customHeight="1">
      <c r="A13" s="3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49"/>
      <c r="P13" s="49"/>
      <c r="Q13" s="49"/>
    </row>
    <row r="14" spans="1:17" s="14" customFormat="1" ht="24">
      <c r="A14" s="3" t="s">
        <v>34</v>
      </c>
      <c r="B14" s="3" t="s">
        <v>3</v>
      </c>
      <c r="C14" s="3" t="s">
        <v>4</v>
      </c>
      <c r="D14" s="3" t="s">
        <v>5</v>
      </c>
      <c r="E14" s="3" t="s">
        <v>51</v>
      </c>
      <c r="F14" s="3" t="s">
        <v>6</v>
      </c>
      <c r="G14" s="3" t="s">
        <v>53</v>
      </c>
      <c r="H14" s="3" t="s">
        <v>7</v>
      </c>
      <c r="I14" s="3" t="s">
        <v>35</v>
      </c>
      <c r="J14" s="3" t="s">
        <v>8</v>
      </c>
      <c r="K14" s="3" t="s">
        <v>46</v>
      </c>
      <c r="L14" s="3" t="s">
        <v>47</v>
      </c>
      <c r="M14" s="3" t="s">
        <v>48</v>
      </c>
      <c r="N14" s="28" t="s">
        <v>11</v>
      </c>
    </row>
    <row r="15" spans="1:17" s="34" customFormat="1" ht="45" customHeight="1">
      <c r="A15" s="55">
        <v>1</v>
      </c>
      <c r="B15" s="56" t="s">
        <v>69</v>
      </c>
      <c r="C15" s="56" t="s">
        <v>9</v>
      </c>
      <c r="D15" s="57">
        <v>300</v>
      </c>
      <c r="E15" s="82"/>
      <c r="F15" s="82"/>
      <c r="G15" s="82"/>
      <c r="H15" s="78"/>
      <c r="I15" s="58">
        <v>5.5E-2</v>
      </c>
      <c r="J15" s="79">
        <f>D15*(H15*1.055)</f>
        <v>0</v>
      </c>
      <c r="K15" s="47"/>
      <c r="L15" s="84" t="e">
        <f>H15/K15</f>
        <v>#DIV/0!</v>
      </c>
      <c r="M15" s="44" t="s">
        <v>52</v>
      </c>
      <c r="N15" s="68"/>
      <c r="O15" s="51"/>
    </row>
    <row r="16" spans="1:17" s="34" customFormat="1" ht="45" customHeight="1">
      <c r="A16" s="55">
        <v>2</v>
      </c>
      <c r="B16" s="56" t="s">
        <v>19</v>
      </c>
      <c r="C16" s="56" t="s">
        <v>9</v>
      </c>
      <c r="D16" s="57">
        <v>250</v>
      </c>
      <c r="E16" s="82"/>
      <c r="F16" s="82"/>
      <c r="G16" s="82"/>
      <c r="H16" s="78"/>
      <c r="I16" s="58">
        <v>5.5E-2</v>
      </c>
      <c r="J16" s="79">
        <f t="shared" ref="J16:J19" si="0">D16*(H16*1.055)</f>
        <v>0</v>
      </c>
      <c r="K16" s="47"/>
      <c r="L16" s="84" t="e">
        <f t="shared" ref="L16:L19" si="1">H16/K16</f>
        <v>#DIV/0!</v>
      </c>
      <c r="M16" s="44" t="s">
        <v>52</v>
      </c>
      <c r="N16" s="61"/>
    </row>
    <row r="17" spans="1:14" s="34" customFormat="1" ht="45" customHeight="1">
      <c r="A17" s="55">
        <v>3</v>
      </c>
      <c r="B17" s="85" t="s">
        <v>87</v>
      </c>
      <c r="C17" s="56" t="s">
        <v>9</v>
      </c>
      <c r="D17" s="57">
        <v>150</v>
      </c>
      <c r="E17" s="82"/>
      <c r="F17" s="82"/>
      <c r="G17" s="82"/>
      <c r="H17" s="78"/>
      <c r="I17" s="58">
        <v>5.5E-2</v>
      </c>
      <c r="J17" s="79">
        <f t="shared" ref="J17" si="2">D17*(H17*1.055)</f>
        <v>0</v>
      </c>
      <c r="K17" s="47"/>
      <c r="L17" s="84" t="e">
        <f t="shared" ref="L17" si="3">H17/K17</f>
        <v>#DIV/0!</v>
      </c>
      <c r="M17" s="44" t="s">
        <v>52</v>
      </c>
      <c r="N17" s="61"/>
    </row>
    <row r="18" spans="1:14" s="34" customFormat="1" ht="45" customHeight="1">
      <c r="A18" s="55">
        <v>4</v>
      </c>
      <c r="B18" s="56" t="s">
        <v>68</v>
      </c>
      <c r="C18" s="56" t="s">
        <v>9</v>
      </c>
      <c r="D18" s="57">
        <v>100</v>
      </c>
      <c r="E18" s="82"/>
      <c r="F18" s="82"/>
      <c r="G18" s="82"/>
      <c r="H18" s="78"/>
      <c r="I18" s="58">
        <v>5.5E-2</v>
      </c>
      <c r="J18" s="79">
        <f t="shared" si="0"/>
        <v>0</v>
      </c>
      <c r="K18" s="47"/>
      <c r="L18" s="84" t="e">
        <f t="shared" si="1"/>
        <v>#DIV/0!</v>
      </c>
      <c r="M18" s="44" t="s">
        <v>52</v>
      </c>
      <c r="N18" s="68" t="s">
        <v>54</v>
      </c>
    </row>
    <row r="19" spans="1:14" s="34" customFormat="1" ht="45" customHeight="1">
      <c r="A19" s="55">
        <v>5</v>
      </c>
      <c r="B19" s="56" t="s">
        <v>20</v>
      </c>
      <c r="C19" s="56" t="s">
        <v>9</v>
      </c>
      <c r="D19" s="57">
        <v>400</v>
      </c>
      <c r="E19" s="82"/>
      <c r="F19" s="82"/>
      <c r="G19" s="82"/>
      <c r="H19" s="78"/>
      <c r="I19" s="58">
        <v>5.5E-2</v>
      </c>
      <c r="J19" s="79">
        <f t="shared" si="0"/>
        <v>0</v>
      </c>
      <c r="K19" s="47"/>
      <c r="L19" s="84" t="e">
        <f t="shared" si="1"/>
        <v>#DIV/0!</v>
      </c>
      <c r="M19" s="44" t="s">
        <v>52</v>
      </c>
      <c r="N19" s="61"/>
    </row>
    <row r="20" spans="1:14">
      <c r="A20" s="9"/>
      <c r="B20" s="10"/>
      <c r="C20" s="10"/>
      <c r="D20" s="11"/>
      <c r="E20" s="10"/>
      <c r="F20" s="10"/>
      <c r="G20" s="10"/>
      <c r="H20" s="10"/>
      <c r="I20" s="52"/>
      <c r="J20" s="32"/>
      <c r="N20" s="9"/>
    </row>
    <row r="21" spans="1:14">
      <c r="A21" s="12" t="s">
        <v>11</v>
      </c>
      <c r="B21" s="1" t="s">
        <v>38</v>
      </c>
      <c r="H21" s="5" t="s">
        <v>10</v>
      </c>
      <c r="I21" s="25"/>
      <c r="J21" s="77">
        <f>SUM(J15:J19)</f>
        <v>0</v>
      </c>
      <c r="L21" s="36"/>
      <c r="M21" s="36"/>
      <c r="N21" s="62"/>
    </row>
    <row r="22" spans="1:14" ht="15" customHeight="1">
      <c r="B22" s="1" t="s">
        <v>39</v>
      </c>
      <c r="K22" s="37"/>
      <c r="M22" s="69"/>
      <c r="N22" s="69"/>
    </row>
    <row r="23" spans="1:14" ht="35.25" customHeight="1">
      <c r="D23" s="13"/>
      <c r="E23" s="13"/>
      <c r="F23" s="13"/>
      <c r="G23" s="13"/>
      <c r="H23" s="13"/>
      <c r="K23" s="37"/>
      <c r="L23" s="69"/>
      <c r="M23" s="69"/>
      <c r="N23" s="69"/>
    </row>
    <row r="24" spans="1:14" ht="15" customHeight="1">
      <c r="A24" s="6" t="s">
        <v>12</v>
      </c>
      <c r="B24" s="26" t="s">
        <v>31</v>
      </c>
      <c r="D24" s="13"/>
      <c r="E24" s="13"/>
      <c r="F24" s="13"/>
      <c r="G24" s="13"/>
      <c r="H24" s="13"/>
      <c r="K24" s="37"/>
      <c r="L24" s="69"/>
      <c r="M24" s="69"/>
      <c r="N24" s="69"/>
    </row>
    <row r="25" spans="1:14">
      <c r="B25" s="27" t="s">
        <v>32</v>
      </c>
      <c r="C25" s="7"/>
      <c r="D25" s="7"/>
      <c r="E25" s="7"/>
      <c r="F25" s="7"/>
      <c r="G25" s="7"/>
      <c r="H25" s="7"/>
      <c r="K25" s="96" t="s">
        <v>95</v>
      </c>
      <c r="L25" s="96"/>
      <c r="M25" s="96"/>
      <c r="N25" s="69"/>
    </row>
    <row r="26" spans="1:14">
      <c r="B26" s="27"/>
      <c r="C26" s="7"/>
      <c r="D26" s="7"/>
      <c r="E26" s="7"/>
      <c r="F26" s="7"/>
      <c r="G26" s="7"/>
      <c r="H26" s="7"/>
      <c r="K26" s="96"/>
      <c r="L26" s="96"/>
      <c r="M26" s="96"/>
      <c r="N26" s="69"/>
    </row>
    <row r="27" spans="1:14">
      <c r="B27" s="27" t="s">
        <v>96</v>
      </c>
      <c r="C27" s="7"/>
      <c r="D27" s="7"/>
      <c r="E27" s="7"/>
      <c r="F27" s="7"/>
      <c r="G27" s="7"/>
      <c r="H27" s="7"/>
      <c r="K27" s="96"/>
      <c r="L27" s="96"/>
      <c r="M27" s="96"/>
      <c r="N27" s="69"/>
    </row>
    <row r="28" spans="1:14" ht="15" customHeight="1">
      <c r="K28" s="96"/>
      <c r="L28" s="96"/>
      <c r="M28" s="96"/>
      <c r="N28" s="69"/>
    </row>
    <row r="29" spans="1:14" ht="15" customHeight="1">
      <c r="B29" s="14" t="s">
        <v>33</v>
      </c>
      <c r="F29" s="2"/>
      <c r="K29" s="96"/>
      <c r="L29" s="96"/>
      <c r="M29" s="96"/>
      <c r="N29" s="69"/>
    </row>
    <row r="30" spans="1:14">
      <c r="B30" s="14"/>
      <c r="J30"/>
      <c r="L30" s="69"/>
      <c r="M30" s="69"/>
      <c r="N30" s="69"/>
    </row>
    <row r="31" spans="1:14">
      <c r="B31" s="14" t="s">
        <v>40</v>
      </c>
      <c r="J31"/>
      <c r="L31" s="93" t="s">
        <v>41</v>
      </c>
      <c r="M31" s="93"/>
      <c r="N31" s="67"/>
    </row>
    <row r="32" spans="1:14">
      <c r="A32"/>
      <c r="J32"/>
      <c r="L32" s="88" t="s">
        <v>42</v>
      </c>
      <c r="M32" s="88"/>
      <c r="N32" s="64"/>
    </row>
    <row r="33" spans="1:17" ht="15" customHeight="1">
      <c r="A33"/>
      <c r="B33" s="18" t="s">
        <v>15</v>
      </c>
      <c r="F33" s="1" t="s">
        <v>17</v>
      </c>
      <c r="J33"/>
      <c r="L33" s="88" t="s">
        <v>49</v>
      </c>
      <c r="M33" s="88"/>
      <c r="N33" s="64"/>
    </row>
    <row r="34" spans="1:17" ht="15" customHeight="1">
      <c r="L34" s="95" t="s">
        <v>50</v>
      </c>
      <c r="M34" s="95"/>
      <c r="N34" s="62"/>
      <c r="O34" s="1"/>
      <c r="P34" s="1"/>
      <c r="Q34" s="1"/>
    </row>
    <row r="35" spans="1:17" ht="15" customHeight="1">
      <c r="B35" s="18" t="s">
        <v>16</v>
      </c>
      <c r="L35" s="95" t="s">
        <v>98</v>
      </c>
      <c r="M35" s="95"/>
      <c r="N35" s="31"/>
      <c r="O35" s="50"/>
      <c r="P35" s="50"/>
      <c r="Q35" s="50"/>
    </row>
    <row r="36" spans="1:17">
      <c r="O36" s="37"/>
      <c r="P36" s="37"/>
      <c r="Q36" s="37"/>
    </row>
    <row r="37" spans="1:17">
      <c r="O37" s="37"/>
      <c r="P37" s="37"/>
      <c r="Q37" s="37"/>
    </row>
    <row r="38" spans="1:17">
      <c r="O38" s="38"/>
      <c r="P38" s="14"/>
    </row>
    <row r="39" spans="1:17">
      <c r="L39" s="34"/>
      <c r="M39" s="34"/>
      <c r="O39" s="38"/>
      <c r="P39" s="1"/>
      <c r="Q39" s="31"/>
    </row>
  </sheetData>
  <sheetProtection password="937D" sheet="1" objects="1" scenarios="1"/>
  <protectedRanges>
    <protectedRange sqref="F33:H39" name="Plage11"/>
    <protectedRange sqref="B35:C37" name="Plage10"/>
    <protectedRange sqref="B33:C34" name="Plage9"/>
    <protectedRange sqref="F29" name="Plage8"/>
    <protectedRange sqref="K15:K19" name="Plage7"/>
    <protectedRange sqref="H15:H19" name="Plage6"/>
    <protectedRange sqref="G15:G19" name="Plage4"/>
    <protectedRange sqref="F15:F19" name="Plage3"/>
    <protectedRange sqref="E15:E19" name="Plage2"/>
    <protectedRange sqref="B7:N9" name="Plage1"/>
  </protectedRanges>
  <sortState ref="B11:M14">
    <sortCondition ref="B11:B14"/>
  </sortState>
  <mergeCells count="10">
    <mergeCell ref="L32:M32"/>
    <mergeCell ref="L33:M33"/>
    <mergeCell ref="L34:M34"/>
    <mergeCell ref="L35:M35"/>
    <mergeCell ref="K25:M29"/>
    <mergeCell ref="B10:N10"/>
    <mergeCell ref="B12:N12"/>
    <mergeCell ref="L31:M31"/>
    <mergeCell ref="C2:N2"/>
    <mergeCell ref="C3:N3"/>
  </mergeCells>
  <pageMargins left="0.23622047244094491" right="0.23622047244094491" top="0.19685039370078741" bottom="0.35433070866141736" header="0.15748031496062992" footer="0.31496062992125984"/>
  <pageSetup paperSize="9" scale="69" orientation="landscape" r:id="rId1"/>
  <headerFooter>
    <oddFooter>Page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opLeftCell="A25" workbookViewId="0">
      <selection activeCell="J25" sqref="J25"/>
    </sheetView>
  </sheetViews>
  <sheetFormatPr baseColWidth="10" defaultRowHeight="15"/>
  <cols>
    <col min="1" max="1" width="3.140625" style="1" customWidth="1"/>
    <col min="2" max="2" width="39.28515625" style="1" customWidth="1"/>
    <col min="3" max="3" width="6.7109375" style="1" customWidth="1"/>
    <col min="4" max="4" width="7.28515625" style="1" customWidth="1"/>
    <col min="5" max="5" width="25.28515625" style="1" customWidth="1"/>
    <col min="6" max="6" width="17.7109375" style="1" customWidth="1"/>
    <col min="7" max="7" width="38" style="1" customWidth="1"/>
    <col min="8" max="8" width="12.5703125" style="1" customWidth="1"/>
    <col min="9" max="9" width="5.28515625" style="14" customWidth="1"/>
    <col min="10" max="10" width="12.5703125" style="1" customWidth="1"/>
    <col min="11" max="11" width="3.28515625" style="1" customWidth="1"/>
  </cols>
  <sheetData>
    <row r="1" spans="1:14">
      <c r="B1" s="4" t="s">
        <v>0</v>
      </c>
    </row>
    <row r="2" spans="1:14" ht="23.25">
      <c r="B2" s="4" t="s">
        <v>1</v>
      </c>
      <c r="C2" s="87" t="s">
        <v>94</v>
      </c>
      <c r="D2" s="87"/>
      <c r="E2" s="87"/>
      <c r="F2" s="87"/>
      <c r="G2" s="87"/>
      <c r="H2" s="87"/>
      <c r="I2" s="87"/>
      <c r="J2" s="87"/>
    </row>
    <row r="3" spans="1:14" ht="23.25">
      <c r="B3" s="4" t="s">
        <v>2</v>
      </c>
      <c r="C3" s="87" t="s">
        <v>59</v>
      </c>
      <c r="D3" s="87"/>
      <c r="E3" s="87"/>
      <c r="F3" s="87"/>
      <c r="G3" s="87"/>
      <c r="H3" s="87"/>
      <c r="I3" s="87"/>
      <c r="J3" s="87"/>
    </row>
    <row r="4" spans="1:14">
      <c r="B4" s="4"/>
    </row>
    <row r="5" spans="1:14">
      <c r="B5" s="4"/>
    </row>
    <row r="6" spans="1:14" ht="18.75">
      <c r="B6" s="8" t="s">
        <v>13</v>
      </c>
      <c r="C6" s="20" t="s">
        <v>14</v>
      </c>
      <c r="D6" s="20"/>
      <c r="E6" s="20"/>
      <c r="F6" s="20"/>
      <c r="G6" s="21"/>
      <c r="H6" s="21"/>
    </row>
    <row r="7" spans="1:14" ht="15" customHeight="1">
      <c r="B7" s="8"/>
      <c r="C7" s="17"/>
      <c r="D7" s="17"/>
      <c r="E7" s="17"/>
      <c r="F7" s="17"/>
      <c r="G7" s="18"/>
      <c r="H7" s="18"/>
      <c r="L7" s="1"/>
      <c r="M7" s="14"/>
      <c r="N7" s="1"/>
    </row>
    <row r="8" spans="1:14" ht="25.5" customHeight="1">
      <c r="B8" s="90" t="s">
        <v>72</v>
      </c>
      <c r="C8" s="90"/>
      <c r="D8" s="90"/>
      <c r="E8" s="90"/>
      <c r="F8" s="90"/>
      <c r="G8" s="90"/>
      <c r="H8" s="90"/>
      <c r="I8" s="90"/>
      <c r="J8" s="90"/>
      <c r="K8" s="35"/>
      <c r="L8" s="35"/>
      <c r="M8" s="35"/>
      <c r="N8" s="35"/>
    </row>
    <row r="9" spans="1:14" s="34" customFormat="1" ht="32.25" customHeight="1">
      <c r="A9" s="35"/>
      <c r="B9" s="92" t="s">
        <v>71</v>
      </c>
      <c r="C9" s="92"/>
      <c r="D9" s="92"/>
      <c r="E9" s="92"/>
      <c r="F9" s="92"/>
      <c r="G9" s="92"/>
      <c r="H9" s="92"/>
      <c r="I9" s="92"/>
      <c r="J9" s="92"/>
      <c r="K9" s="48"/>
      <c r="L9" s="49"/>
      <c r="M9" s="49"/>
      <c r="N9" s="49"/>
    </row>
    <row r="10" spans="1:14" s="14" customFormat="1" ht="24">
      <c r="A10" s="3" t="s">
        <v>34</v>
      </c>
      <c r="B10" s="3" t="s">
        <v>3</v>
      </c>
      <c r="C10" s="3" t="s">
        <v>4</v>
      </c>
      <c r="D10" s="3" t="s">
        <v>5</v>
      </c>
      <c r="E10" s="3" t="s">
        <v>51</v>
      </c>
      <c r="F10" s="3" t="s">
        <v>6</v>
      </c>
      <c r="G10" s="3" t="s">
        <v>53</v>
      </c>
      <c r="H10" s="3" t="s">
        <v>7</v>
      </c>
      <c r="I10" s="3" t="s">
        <v>35</v>
      </c>
      <c r="J10" s="3" t="s">
        <v>8</v>
      </c>
      <c r="K10" s="28" t="s">
        <v>11</v>
      </c>
    </row>
    <row r="11" spans="1:14" s="14" customFormat="1" ht="29.25" customHeight="1">
      <c r="A11" s="3">
        <v>1</v>
      </c>
      <c r="B11" s="85" t="s">
        <v>83</v>
      </c>
      <c r="C11" s="56" t="s">
        <v>9</v>
      </c>
      <c r="D11" s="86">
        <v>200</v>
      </c>
      <c r="E11" s="3"/>
      <c r="F11" s="3"/>
      <c r="G11" s="3"/>
      <c r="H11" s="3"/>
      <c r="I11" s="58">
        <v>5.5E-2</v>
      </c>
      <c r="J11" s="79">
        <f t="shared" ref="J11" si="0">D11*(H11*1.055)</f>
        <v>0</v>
      </c>
      <c r="K11" s="28"/>
    </row>
    <row r="12" spans="1:14" s="34" customFormat="1" ht="35.1" customHeight="1">
      <c r="A12" s="55">
        <v>2</v>
      </c>
      <c r="B12" s="56" t="s">
        <v>26</v>
      </c>
      <c r="C12" s="56" t="s">
        <v>9</v>
      </c>
      <c r="D12" s="57">
        <v>1500</v>
      </c>
      <c r="E12" s="82"/>
      <c r="F12" s="82"/>
      <c r="G12" s="82"/>
      <c r="H12" s="78"/>
      <c r="I12" s="58">
        <v>5.5E-2</v>
      </c>
      <c r="J12" s="79">
        <f t="shared" ref="J12:J24" si="1">D12*(H12*1.055)</f>
        <v>0</v>
      </c>
      <c r="K12" s="63" t="s">
        <v>54</v>
      </c>
    </row>
    <row r="13" spans="1:14" s="34" customFormat="1" ht="35.1" customHeight="1">
      <c r="A13" s="55">
        <v>3</v>
      </c>
      <c r="B13" s="56" t="s">
        <v>73</v>
      </c>
      <c r="C13" s="56" t="s">
        <v>9</v>
      </c>
      <c r="D13" s="57">
        <v>150</v>
      </c>
      <c r="E13" s="82"/>
      <c r="F13" s="82"/>
      <c r="G13" s="82"/>
      <c r="H13" s="78"/>
      <c r="I13" s="58">
        <v>5.5E-2</v>
      </c>
      <c r="J13" s="79">
        <f t="shared" si="1"/>
        <v>0</v>
      </c>
      <c r="K13" s="56"/>
    </row>
    <row r="14" spans="1:14" s="34" customFormat="1" ht="35.1" customHeight="1">
      <c r="A14" s="55">
        <v>4</v>
      </c>
      <c r="B14" s="56" t="s">
        <v>21</v>
      </c>
      <c r="C14" s="56" t="s">
        <v>9</v>
      </c>
      <c r="D14" s="57">
        <v>150</v>
      </c>
      <c r="E14" s="82"/>
      <c r="F14" s="82"/>
      <c r="G14" s="82"/>
      <c r="H14" s="78"/>
      <c r="I14" s="58">
        <v>5.5E-2</v>
      </c>
      <c r="J14" s="79">
        <f t="shared" si="1"/>
        <v>0</v>
      </c>
      <c r="K14" s="56"/>
    </row>
    <row r="15" spans="1:14" s="34" customFormat="1" ht="35.1" customHeight="1">
      <c r="A15" s="55">
        <v>5</v>
      </c>
      <c r="B15" s="56" t="s">
        <v>75</v>
      </c>
      <c r="C15" s="56" t="s">
        <v>9</v>
      </c>
      <c r="D15" s="57">
        <v>100</v>
      </c>
      <c r="E15" s="82"/>
      <c r="F15" s="82"/>
      <c r="G15" s="82"/>
      <c r="H15" s="78"/>
      <c r="I15" s="58">
        <v>5.5E-2</v>
      </c>
      <c r="J15" s="79">
        <f t="shared" si="1"/>
        <v>0</v>
      </c>
      <c r="K15" s="56"/>
      <c r="M15" s="70"/>
    </row>
    <row r="16" spans="1:14" s="34" customFormat="1" ht="35.1" customHeight="1">
      <c r="A16" s="55">
        <v>6</v>
      </c>
      <c r="B16" s="56" t="s">
        <v>74</v>
      </c>
      <c r="C16" s="56" t="s">
        <v>9</v>
      </c>
      <c r="D16" s="57">
        <v>200</v>
      </c>
      <c r="E16" s="82"/>
      <c r="F16" s="82"/>
      <c r="G16" s="82"/>
      <c r="H16" s="78"/>
      <c r="I16" s="58">
        <v>5.5E-2</v>
      </c>
      <c r="J16" s="79">
        <f t="shared" si="1"/>
        <v>0</v>
      </c>
      <c r="K16" s="56"/>
    </row>
    <row r="17" spans="1:14" s="34" customFormat="1" ht="35.1" customHeight="1">
      <c r="A17" s="55">
        <v>7</v>
      </c>
      <c r="B17" s="56" t="s">
        <v>27</v>
      </c>
      <c r="C17" s="56" t="s">
        <v>9</v>
      </c>
      <c r="D17" s="57">
        <v>500</v>
      </c>
      <c r="E17" s="82"/>
      <c r="F17" s="82"/>
      <c r="G17" s="82"/>
      <c r="H17" s="78"/>
      <c r="I17" s="58">
        <v>5.5E-2</v>
      </c>
      <c r="J17" s="79">
        <f t="shared" si="1"/>
        <v>0</v>
      </c>
      <c r="K17" s="56"/>
    </row>
    <row r="18" spans="1:14" s="34" customFormat="1" ht="35.1" customHeight="1">
      <c r="A18" s="55">
        <v>8</v>
      </c>
      <c r="B18" s="56" t="s">
        <v>36</v>
      </c>
      <c r="C18" s="56" t="s">
        <v>9</v>
      </c>
      <c r="D18" s="57">
        <v>200</v>
      </c>
      <c r="E18" s="82"/>
      <c r="F18" s="82"/>
      <c r="G18" s="82"/>
      <c r="H18" s="78"/>
      <c r="I18" s="58">
        <v>5.5E-2</v>
      </c>
      <c r="J18" s="79">
        <f t="shared" si="1"/>
        <v>0</v>
      </c>
      <c r="K18" s="56"/>
    </row>
    <row r="19" spans="1:14" s="34" customFormat="1" ht="35.1" customHeight="1">
      <c r="A19" s="55">
        <v>9</v>
      </c>
      <c r="B19" s="56" t="s">
        <v>88</v>
      </c>
      <c r="C19" s="56" t="s">
        <v>9</v>
      </c>
      <c r="D19" s="57">
        <v>300</v>
      </c>
      <c r="E19" s="82"/>
      <c r="F19" s="82"/>
      <c r="G19" s="82"/>
      <c r="H19" s="78"/>
      <c r="I19" s="58">
        <v>5.5E-2</v>
      </c>
      <c r="J19" s="79">
        <f t="shared" ref="J19" si="2">D19*(H19*1.055)</f>
        <v>0</v>
      </c>
      <c r="K19" s="63" t="s">
        <v>54</v>
      </c>
    </row>
    <row r="20" spans="1:14" s="34" customFormat="1" ht="35.1" customHeight="1">
      <c r="A20" s="55">
        <v>10</v>
      </c>
      <c r="B20" s="56" t="s">
        <v>89</v>
      </c>
      <c r="C20" s="56" t="s">
        <v>9</v>
      </c>
      <c r="D20" s="57">
        <v>200</v>
      </c>
      <c r="E20" s="82"/>
      <c r="F20" s="82"/>
      <c r="G20" s="82"/>
      <c r="H20" s="78"/>
      <c r="I20" s="58">
        <v>5.5E-2</v>
      </c>
      <c r="J20" s="79">
        <f t="shared" ref="J20:J21" si="3">D20*(H20*1.055)</f>
        <v>0</v>
      </c>
      <c r="K20" s="63" t="s">
        <v>54</v>
      </c>
    </row>
    <row r="21" spans="1:14" s="34" customFormat="1" ht="35.1" customHeight="1">
      <c r="A21" s="55">
        <v>11</v>
      </c>
      <c r="B21" s="85" t="s">
        <v>86</v>
      </c>
      <c r="C21" s="56" t="s">
        <v>9</v>
      </c>
      <c r="D21" s="57">
        <v>150</v>
      </c>
      <c r="E21" s="82"/>
      <c r="F21" s="82"/>
      <c r="G21" s="82"/>
      <c r="H21" s="78"/>
      <c r="I21" s="58">
        <v>5.5E-2</v>
      </c>
      <c r="J21" s="79">
        <f t="shared" si="3"/>
        <v>0</v>
      </c>
      <c r="K21" s="63"/>
    </row>
    <row r="22" spans="1:14" s="34" customFormat="1" ht="35.1" customHeight="1">
      <c r="A22" s="55">
        <v>12</v>
      </c>
      <c r="B22" s="56" t="s">
        <v>29</v>
      </c>
      <c r="C22" s="56" t="s">
        <v>9</v>
      </c>
      <c r="D22" s="57">
        <v>250</v>
      </c>
      <c r="E22" s="82"/>
      <c r="F22" s="82"/>
      <c r="G22" s="82"/>
      <c r="H22" s="78"/>
      <c r="I22" s="58">
        <v>5.5E-2</v>
      </c>
      <c r="J22" s="79">
        <f t="shared" si="1"/>
        <v>0</v>
      </c>
      <c r="K22" s="56"/>
    </row>
    <row r="23" spans="1:14" s="34" customFormat="1" ht="35.1" customHeight="1">
      <c r="A23" s="55">
        <v>13</v>
      </c>
      <c r="B23" s="56" t="s">
        <v>28</v>
      </c>
      <c r="C23" s="56" t="s">
        <v>9</v>
      </c>
      <c r="D23" s="57">
        <v>600</v>
      </c>
      <c r="E23" s="82"/>
      <c r="F23" s="82"/>
      <c r="G23" s="82"/>
      <c r="H23" s="78"/>
      <c r="I23" s="58">
        <v>5.5E-2</v>
      </c>
      <c r="J23" s="79">
        <f t="shared" ref="J23" si="4">D23*(H23*1.055)</f>
        <v>0</v>
      </c>
      <c r="K23" s="56"/>
    </row>
    <row r="24" spans="1:14" s="34" customFormat="1" ht="35.1" customHeight="1">
      <c r="A24" s="55">
        <v>14</v>
      </c>
      <c r="B24" s="85" t="s">
        <v>82</v>
      </c>
      <c r="C24" s="56" t="s">
        <v>9</v>
      </c>
      <c r="D24" s="57">
        <v>150</v>
      </c>
      <c r="E24" s="82" t="s">
        <v>85</v>
      </c>
      <c r="F24" s="82"/>
      <c r="G24" s="82"/>
      <c r="H24" s="78"/>
      <c r="I24" s="58">
        <v>5.5E-2</v>
      </c>
      <c r="J24" s="79">
        <f t="shared" si="1"/>
        <v>0</v>
      </c>
      <c r="K24" s="56"/>
    </row>
    <row r="25" spans="1:14">
      <c r="A25" s="9"/>
      <c r="B25" s="10"/>
      <c r="C25" s="10"/>
      <c r="D25" s="11"/>
      <c r="E25" s="10"/>
      <c r="F25" s="10"/>
      <c r="G25" s="10"/>
      <c r="H25" s="10"/>
      <c r="I25" s="52"/>
      <c r="J25" s="33"/>
      <c r="K25" s="10"/>
    </row>
    <row r="26" spans="1:14">
      <c r="A26" s="12" t="s">
        <v>11</v>
      </c>
      <c r="B26" s="1" t="s">
        <v>38</v>
      </c>
      <c r="H26" s="5" t="s">
        <v>10</v>
      </c>
      <c r="I26" s="24"/>
      <c r="J26" s="77">
        <f>SUM(J11:J24)</f>
        <v>0</v>
      </c>
      <c r="K26"/>
      <c r="N26" s="22"/>
    </row>
    <row r="27" spans="1:14" ht="15" customHeight="1">
      <c r="B27" s="1" t="s">
        <v>39</v>
      </c>
    </row>
    <row r="28" spans="1:14" ht="15" customHeight="1">
      <c r="D28" s="13"/>
      <c r="E28" s="13"/>
      <c r="F28" s="13"/>
      <c r="G28" s="13"/>
      <c r="H28" s="13"/>
      <c r="K28"/>
    </row>
    <row r="29" spans="1:14" ht="15" customHeight="1">
      <c r="A29" s="6" t="s">
        <v>12</v>
      </c>
      <c r="B29" s="26" t="s">
        <v>31</v>
      </c>
      <c r="D29" s="13"/>
      <c r="E29" s="13"/>
      <c r="F29" s="13"/>
      <c r="G29" s="13"/>
      <c r="H29" s="13"/>
      <c r="K29"/>
    </row>
    <row r="30" spans="1:14">
      <c r="B30" s="27" t="s">
        <v>32</v>
      </c>
      <c r="C30" s="7"/>
      <c r="D30" s="7"/>
      <c r="E30" s="7"/>
      <c r="F30" s="7"/>
      <c r="G30" s="7"/>
      <c r="H30" s="7"/>
      <c r="K30"/>
    </row>
    <row r="31" spans="1:14" ht="15" customHeight="1"/>
    <row r="32" spans="1:14" ht="15" customHeight="1">
      <c r="B32" s="14" t="s">
        <v>33</v>
      </c>
      <c r="F32" s="2"/>
    </row>
    <row r="33" spans="1:15">
      <c r="B33" s="14"/>
      <c r="J33"/>
      <c r="K33"/>
    </row>
    <row r="34" spans="1:15">
      <c r="B34" s="14" t="s">
        <v>40</v>
      </c>
      <c r="J34"/>
      <c r="K34"/>
    </row>
    <row r="35" spans="1:15">
      <c r="A35"/>
      <c r="F35" s="1" t="s">
        <v>17</v>
      </c>
      <c r="J35"/>
      <c r="K35"/>
    </row>
    <row r="36" spans="1:15">
      <c r="A36"/>
      <c r="B36" s="18" t="s">
        <v>15</v>
      </c>
      <c r="J36"/>
      <c r="K36"/>
    </row>
    <row r="38" spans="1:15">
      <c r="B38" s="18" t="s">
        <v>16</v>
      </c>
    </row>
    <row r="40" spans="1:15">
      <c r="O40" s="19"/>
    </row>
  </sheetData>
  <sheetProtection password="937D" sheet="1" objects="1" scenarios="1"/>
  <protectedRanges>
    <protectedRange sqref="F35:G39" name="Plage9"/>
    <protectedRange sqref="B38:B40" name="Plage8"/>
    <protectedRange sqref="B36:B37" name="Plage7"/>
    <protectedRange sqref="F32" name="Plage6"/>
    <protectedRange sqref="H11:H24" name="Plage5"/>
    <protectedRange sqref="G11:G24" name="Plage4"/>
    <protectedRange sqref="F11:F24" name="Plage3"/>
    <protectedRange sqref="E11:E24" name="Plage2"/>
    <protectedRange sqref="B6:K7" name="Plage1"/>
  </protectedRanges>
  <sortState ref="B11:K20">
    <sortCondition ref="B11:B20"/>
  </sortState>
  <mergeCells count="4">
    <mergeCell ref="C3:J3"/>
    <mergeCell ref="C2:J2"/>
    <mergeCell ref="B8:J8"/>
    <mergeCell ref="B9:J9"/>
  </mergeCells>
  <pageMargins left="0.27559055118110237" right="0.23622047244094491" top="0.23622047244094491" bottom="0.31496062992125984" header="0.19685039370078741" footer="0.31496062992125984"/>
  <pageSetup paperSize="9" scale="63" orientation="landscape" r:id="rId1"/>
  <headerFooter>
    <oddFooter>Page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>
      <selection activeCell="J35" sqref="J35"/>
    </sheetView>
  </sheetViews>
  <sheetFormatPr baseColWidth="10" defaultRowHeight="15"/>
  <cols>
    <col min="1" max="1" width="3.140625" style="1" customWidth="1"/>
    <col min="2" max="2" width="39.28515625" style="1" bestFit="1" customWidth="1"/>
    <col min="3" max="3" width="6.7109375" style="1" customWidth="1"/>
    <col min="4" max="4" width="7.28515625" style="1" customWidth="1"/>
    <col min="5" max="5" width="28.85546875" style="1" customWidth="1"/>
    <col min="6" max="6" width="19.28515625" style="1" customWidth="1"/>
    <col min="7" max="7" width="39.140625" style="1" customWidth="1"/>
    <col min="8" max="8" width="16.28515625" style="1" customWidth="1"/>
    <col min="9" max="9" width="9.7109375" style="14" customWidth="1"/>
    <col min="10" max="10" width="12.5703125" style="1" customWidth="1"/>
    <col min="11" max="11" width="3.28515625" style="1" customWidth="1"/>
  </cols>
  <sheetData>
    <row r="1" spans="1:14">
      <c r="B1" s="4" t="s">
        <v>0</v>
      </c>
    </row>
    <row r="2" spans="1:14" ht="23.25">
      <c r="B2" s="4" t="s">
        <v>1</v>
      </c>
      <c r="C2" s="87" t="s">
        <v>94</v>
      </c>
      <c r="D2" s="87"/>
      <c r="E2" s="87"/>
      <c r="F2" s="87"/>
      <c r="G2" s="87"/>
      <c r="H2" s="87"/>
      <c r="I2" s="87"/>
      <c r="J2" s="87"/>
    </row>
    <row r="3" spans="1:14" ht="23.25">
      <c r="B3" s="4" t="s">
        <v>2</v>
      </c>
      <c r="C3" s="87" t="s">
        <v>70</v>
      </c>
      <c r="D3" s="87"/>
      <c r="E3" s="87"/>
      <c r="F3" s="87"/>
      <c r="G3" s="87"/>
      <c r="H3" s="87"/>
      <c r="I3" s="87"/>
      <c r="J3" s="87"/>
    </row>
    <row r="4" spans="1:14">
      <c r="B4" s="4"/>
    </row>
    <row r="5" spans="1:14">
      <c r="B5" s="4"/>
    </row>
    <row r="6" spans="1:14" ht="18.75">
      <c r="B6" s="8" t="s">
        <v>13</v>
      </c>
      <c r="C6" s="17" t="s">
        <v>14</v>
      </c>
      <c r="D6" s="17"/>
      <c r="E6" s="17"/>
      <c r="F6" s="17"/>
      <c r="G6" s="18"/>
      <c r="H6" s="18"/>
    </row>
    <row r="7" spans="1:14" ht="15" customHeight="1">
      <c r="B7" s="8"/>
      <c r="C7" s="17"/>
      <c r="D7" s="17"/>
      <c r="E7" s="17"/>
      <c r="F7" s="17"/>
      <c r="G7" s="18"/>
      <c r="H7" s="18"/>
      <c r="L7" s="1"/>
      <c r="M7" s="14"/>
      <c r="N7" s="1"/>
    </row>
    <row r="8" spans="1:14" ht="25.5" customHeight="1">
      <c r="B8" s="90" t="s">
        <v>72</v>
      </c>
      <c r="C8" s="90"/>
      <c r="D8" s="90"/>
      <c r="E8" s="90"/>
      <c r="F8" s="90"/>
      <c r="G8" s="90"/>
      <c r="H8" s="90"/>
      <c r="I8" s="90"/>
      <c r="J8" s="90"/>
      <c r="K8" s="35"/>
      <c r="L8" s="35"/>
      <c r="M8" s="35"/>
      <c r="N8" s="35"/>
    </row>
    <row r="9" spans="1:14" s="34" customFormat="1" ht="32.25" customHeight="1">
      <c r="A9" s="35"/>
      <c r="B9" s="92" t="s">
        <v>71</v>
      </c>
      <c r="C9" s="92"/>
      <c r="D9" s="92"/>
      <c r="E9" s="92"/>
      <c r="F9" s="92"/>
      <c r="G9" s="92"/>
      <c r="H9" s="92"/>
      <c r="I9" s="92"/>
      <c r="J9" s="92"/>
      <c r="K9" s="48"/>
      <c r="L9" s="49"/>
      <c r="M9" s="49"/>
      <c r="N9" s="49"/>
    </row>
    <row r="10" spans="1:14" s="14" customFormat="1" ht="24">
      <c r="A10" s="3" t="s">
        <v>34</v>
      </c>
      <c r="B10" s="3" t="s">
        <v>3</v>
      </c>
      <c r="C10" s="3" t="s">
        <v>4</v>
      </c>
      <c r="D10" s="3" t="s">
        <v>5</v>
      </c>
      <c r="E10" s="3" t="s">
        <v>51</v>
      </c>
      <c r="F10" s="3" t="s">
        <v>6</v>
      </c>
      <c r="G10" s="3" t="s">
        <v>53</v>
      </c>
      <c r="H10" s="3" t="s">
        <v>7</v>
      </c>
      <c r="I10" s="3" t="s">
        <v>35</v>
      </c>
      <c r="J10" s="3" t="s">
        <v>8</v>
      </c>
      <c r="K10" s="28" t="s">
        <v>11</v>
      </c>
      <c r="L10" s="23"/>
      <c r="M10" s="23"/>
      <c r="N10" s="23"/>
    </row>
    <row r="11" spans="1:14" s="34" customFormat="1" ht="30" customHeight="1">
      <c r="A11" s="55">
        <v>1</v>
      </c>
      <c r="B11" s="56" t="s">
        <v>60</v>
      </c>
      <c r="C11" s="56" t="s">
        <v>9</v>
      </c>
      <c r="D11" s="57">
        <v>30</v>
      </c>
      <c r="E11" s="82"/>
      <c r="F11" s="82"/>
      <c r="G11" s="82"/>
      <c r="H11" s="78"/>
      <c r="I11" s="58">
        <v>5.5E-2</v>
      </c>
      <c r="J11" s="79">
        <f t="shared" ref="J11:J33" si="0">D11*(H11*1.055)</f>
        <v>0</v>
      </c>
      <c r="K11" s="63"/>
    </row>
    <row r="12" spans="1:14" s="34" customFormat="1" ht="30" customHeight="1">
      <c r="A12" s="55">
        <v>2</v>
      </c>
      <c r="B12" s="85" t="s">
        <v>90</v>
      </c>
      <c r="C12" s="56" t="s">
        <v>9</v>
      </c>
      <c r="D12" s="57">
        <v>40</v>
      </c>
      <c r="E12" s="82"/>
      <c r="F12" s="82"/>
      <c r="G12" s="82"/>
      <c r="H12" s="78"/>
      <c r="I12" s="58">
        <v>5.5E-2</v>
      </c>
      <c r="J12" s="79">
        <f t="shared" ref="J12:J14" si="1">D12*(H12*1.055)</f>
        <v>0</v>
      </c>
      <c r="K12" s="63"/>
    </row>
    <row r="13" spans="1:14" s="34" customFormat="1" ht="30" customHeight="1">
      <c r="A13" s="55">
        <v>3</v>
      </c>
      <c r="B13" s="85" t="s">
        <v>91</v>
      </c>
      <c r="C13" s="56" t="s">
        <v>9</v>
      </c>
      <c r="D13" s="57">
        <v>40</v>
      </c>
      <c r="E13" s="82"/>
      <c r="F13" s="82"/>
      <c r="G13" s="82"/>
      <c r="H13" s="78"/>
      <c r="I13" s="58">
        <v>5.5E-2</v>
      </c>
      <c r="J13" s="79">
        <f t="shared" si="1"/>
        <v>0</v>
      </c>
      <c r="K13" s="63"/>
    </row>
    <row r="14" spans="1:14" s="34" customFormat="1" ht="30" customHeight="1">
      <c r="A14" s="55">
        <v>4</v>
      </c>
      <c r="B14" s="85" t="s">
        <v>92</v>
      </c>
      <c r="C14" s="56" t="s">
        <v>9</v>
      </c>
      <c r="D14" s="57">
        <v>20</v>
      </c>
      <c r="E14" s="82"/>
      <c r="F14" s="82"/>
      <c r="G14" s="82"/>
      <c r="H14" s="78"/>
      <c r="I14" s="58">
        <v>5.5E-2</v>
      </c>
      <c r="J14" s="79">
        <f t="shared" si="1"/>
        <v>0</v>
      </c>
      <c r="K14" s="63"/>
    </row>
    <row r="15" spans="1:14" s="34" customFormat="1" ht="30" customHeight="1">
      <c r="A15" s="55">
        <v>5</v>
      </c>
      <c r="B15" s="56" t="s">
        <v>61</v>
      </c>
      <c r="C15" s="56" t="s">
        <v>9</v>
      </c>
      <c r="D15" s="57">
        <v>300</v>
      </c>
      <c r="E15" s="82"/>
      <c r="F15" s="82"/>
      <c r="G15" s="82"/>
      <c r="H15" s="78"/>
      <c r="I15" s="58">
        <v>5.5E-2</v>
      </c>
      <c r="J15" s="79">
        <f t="shared" si="0"/>
        <v>0</v>
      </c>
      <c r="K15" s="63"/>
    </row>
    <row r="16" spans="1:14" s="34" customFormat="1" ht="30" customHeight="1">
      <c r="A16" s="55">
        <v>6</v>
      </c>
      <c r="B16" s="85" t="s">
        <v>84</v>
      </c>
      <c r="C16" s="56" t="s">
        <v>9</v>
      </c>
      <c r="D16" s="57">
        <v>60</v>
      </c>
      <c r="E16" s="82"/>
      <c r="F16" s="82"/>
      <c r="G16" s="82"/>
      <c r="H16" s="78"/>
      <c r="I16" s="58">
        <v>5.5E-2</v>
      </c>
      <c r="J16" s="79">
        <f t="shared" ref="J16" si="2">D16*(H16*1.055)</f>
        <v>0</v>
      </c>
      <c r="K16" s="63"/>
    </row>
    <row r="17" spans="1:14" s="34" customFormat="1" ht="30" customHeight="1">
      <c r="A17" s="55">
        <v>7</v>
      </c>
      <c r="B17" s="56" t="s">
        <v>78</v>
      </c>
      <c r="C17" s="56" t="s">
        <v>9</v>
      </c>
      <c r="D17" s="57">
        <v>100</v>
      </c>
      <c r="E17" s="82"/>
      <c r="F17" s="82"/>
      <c r="G17" s="82"/>
      <c r="H17" s="78"/>
      <c r="I17" s="58">
        <v>5.5E-2</v>
      </c>
      <c r="J17" s="79">
        <f t="shared" ref="J17" si="3">D17*(H17*1.055)</f>
        <v>0</v>
      </c>
      <c r="K17" s="63"/>
    </row>
    <row r="18" spans="1:14" s="34" customFormat="1" ht="30" customHeight="1">
      <c r="A18" s="55">
        <v>8</v>
      </c>
      <c r="B18" s="56" t="s">
        <v>65</v>
      </c>
      <c r="C18" s="56" t="s">
        <v>9</v>
      </c>
      <c r="D18" s="57">
        <v>300</v>
      </c>
      <c r="E18" s="82"/>
      <c r="F18" s="82"/>
      <c r="G18" s="82"/>
      <c r="H18" s="78"/>
      <c r="I18" s="58">
        <v>5.5E-2</v>
      </c>
      <c r="J18" s="79">
        <f t="shared" si="0"/>
        <v>0</v>
      </c>
      <c r="K18" s="63"/>
    </row>
    <row r="19" spans="1:14" s="34" customFormat="1" ht="30" customHeight="1">
      <c r="A19" s="55">
        <v>9</v>
      </c>
      <c r="B19" s="56" t="s">
        <v>66</v>
      </c>
      <c r="C19" s="56" t="s">
        <v>37</v>
      </c>
      <c r="D19" s="57">
        <v>1000</v>
      </c>
      <c r="E19" s="83"/>
      <c r="F19" s="83"/>
      <c r="G19" s="83"/>
      <c r="H19" s="80"/>
      <c r="I19" s="58">
        <v>5.5E-2</v>
      </c>
      <c r="J19" s="79">
        <f t="shared" si="0"/>
        <v>0</v>
      </c>
      <c r="K19" s="63" t="s">
        <v>54</v>
      </c>
      <c r="N19" s="71"/>
    </row>
    <row r="20" spans="1:14" s="34" customFormat="1" ht="30" customHeight="1">
      <c r="A20" s="55">
        <v>10</v>
      </c>
      <c r="B20" s="85" t="s">
        <v>81</v>
      </c>
      <c r="C20" s="56" t="s">
        <v>37</v>
      </c>
      <c r="D20" s="57">
        <v>500</v>
      </c>
      <c r="E20" s="83"/>
      <c r="F20" s="83"/>
      <c r="G20" s="83"/>
      <c r="H20" s="80"/>
      <c r="I20" s="58">
        <v>5.5E-2</v>
      </c>
      <c r="J20" s="79">
        <f t="shared" ref="J20" si="4">D20*(H20*1.055)</f>
        <v>0</v>
      </c>
      <c r="K20" s="63" t="s">
        <v>54</v>
      </c>
      <c r="N20" s="71"/>
    </row>
    <row r="21" spans="1:14" s="34" customFormat="1" ht="30" customHeight="1">
      <c r="A21" s="55">
        <v>11</v>
      </c>
      <c r="B21" s="56" t="s">
        <v>22</v>
      </c>
      <c r="C21" s="56" t="s">
        <v>9</v>
      </c>
      <c r="D21" s="57">
        <v>400</v>
      </c>
      <c r="E21" s="83"/>
      <c r="F21" s="83"/>
      <c r="G21" s="83"/>
      <c r="H21" s="80"/>
      <c r="I21" s="58">
        <v>5.5E-2</v>
      </c>
      <c r="J21" s="79">
        <f t="shared" si="0"/>
        <v>0</v>
      </c>
      <c r="K21" s="72"/>
    </row>
    <row r="22" spans="1:14" s="34" customFormat="1" ht="30" customHeight="1">
      <c r="A22" s="55">
        <v>12</v>
      </c>
      <c r="B22" s="56" t="s">
        <v>62</v>
      </c>
      <c r="C22" s="56" t="s">
        <v>9</v>
      </c>
      <c r="D22" s="57">
        <v>400</v>
      </c>
      <c r="E22" s="82"/>
      <c r="F22" s="82"/>
      <c r="G22" s="82"/>
      <c r="H22" s="78"/>
      <c r="I22" s="58">
        <v>5.5E-2</v>
      </c>
      <c r="J22" s="79">
        <f t="shared" si="0"/>
        <v>0</v>
      </c>
      <c r="K22" s="63"/>
    </row>
    <row r="23" spans="1:14" s="34" customFormat="1" ht="30" customHeight="1">
      <c r="A23" s="55">
        <v>13</v>
      </c>
      <c r="B23" s="56" t="s">
        <v>23</v>
      </c>
      <c r="C23" s="56" t="s">
        <v>9</v>
      </c>
      <c r="D23" s="57">
        <v>50</v>
      </c>
      <c r="E23" s="82"/>
      <c r="F23" s="82"/>
      <c r="G23" s="82"/>
      <c r="H23" s="78"/>
      <c r="I23" s="58">
        <v>5.5E-2</v>
      </c>
      <c r="J23" s="79">
        <f t="shared" si="0"/>
        <v>0</v>
      </c>
      <c r="K23" s="63" t="s">
        <v>54</v>
      </c>
    </row>
    <row r="24" spans="1:14" s="34" customFormat="1" ht="30" customHeight="1">
      <c r="A24" s="55">
        <v>14</v>
      </c>
      <c r="B24" s="56" t="s">
        <v>30</v>
      </c>
      <c r="C24" s="56" t="s">
        <v>9</v>
      </c>
      <c r="D24" s="57">
        <v>60</v>
      </c>
      <c r="E24" s="82"/>
      <c r="F24" s="82"/>
      <c r="G24" s="82"/>
      <c r="H24" s="78"/>
      <c r="I24" s="58">
        <v>5.5E-2</v>
      </c>
      <c r="J24" s="79">
        <f t="shared" si="0"/>
        <v>0</v>
      </c>
      <c r="K24" s="63"/>
    </row>
    <row r="25" spans="1:14" s="34" customFormat="1" ht="30" customHeight="1">
      <c r="A25" s="55">
        <v>15</v>
      </c>
      <c r="B25" s="85" t="s">
        <v>80</v>
      </c>
      <c r="C25" s="56" t="s">
        <v>9</v>
      </c>
      <c r="D25" s="57">
        <v>40</v>
      </c>
      <c r="E25" s="82"/>
      <c r="F25" s="82"/>
      <c r="G25" s="82"/>
      <c r="H25" s="78"/>
      <c r="I25" s="58">
        <v>5.5E-2</v>
      </c>
      <c r="J25" s="79">
        <f t="shared" ref="J25" si="5">D25*(H25*1.055)</f>
        <v>0</v>
      </c>
      <c r="K25" s="63"/>
    </row>
    <row r="26" spans="1:14" s="34" customFormat="1" ht="30" customHeight="1">
      <c r="A26" s="55">
        <v>16</v>
      </c>
      <c r="B26" s="73" t="s">
        <v>77</v>
      </c>
      <c r="C26" s="73" t="s">
        <v>9</v>
      </c>
      <c r="D26" s="74">
        <v>80</v>
      </c>
      <c r="E26" s="83"/>
      <c r="F26" s="83"/>
      <c r="G26" s="83"/>
      <c r="H26" s="80"/>
      <c r="I26" s="58">
        <v>5.5E-2</v>
      </c>
      <c r="J26" s="79">
        <f t="shared" si="0"/>
        <v>0</v>
      </c>
      <c r="K26" s="72"/>
    </row>
    <row r="27" spans="1:14" s="34" customFormat="1" ht="30" customHeight="1">
      <c r="A27" s="55">
        <v>17</v>
      </c>
      <c r="B27" s="73" t="s">
        <v>67</v>
      </c>
      <c r="C27" s="73" t="s">
        <v>9</v>
      </c>
      <c r="D27" s="74">
        <v>80</v>
      </c>
      <c r="E27" s="82"/>
      <c r="F27" s="82"/>
      <c r="G27" s="82"/>
      <c r="H27" s="78"/>
      <c r="I27" s="58">
        <v>5.5E-2</v>
      </c>
      <c r="J27" s="79">
        <f t="shared" si="0"/>
        <v>0</v>
      </c>
      <c r="K27" s="63"/>
    </row>
    <row r="28" spans="1:14" s="34" customFormat="1" ht="30" customHeight="1">
      <c r="A28" s="55">
        <v>18</v>
      </c>
      <c r="B28" s="73" t="s">
        <v>76</v>
      </c>
      <c r="C28" s="73" t="s">
        <v>9</v>
      </c>
      <c r="D28" s="74">
        <v>35</v>
      </c>
      <c r="E28" s="83"/>
      <c r="F28" s="83"/>
      <c r="G28" s="83"/>
      <c r="H28" s="80"/>
      <c r="I28" s="58">
        <v>5.5E-2</v>
      </c>
      <c r="J28" s="79">
        <f t="shared" si="0"/>
        <v>0</v>
      </c>
      <c r="K28" s="63"/>
    </row>
    <row r="29" spans="1:14" s="34" customFormat="1" ht="30" customHeight="1">
      <c r="A29" s="55">
        <v>19</v>
      </c>
      <c r="B29" s="85" t="s">
        <v>93</v>
      </c>
      <c r="C29" s="73" t="s">
        <v>9</v>
      </c>
      <c r="D29" s="74">
        <v>140</v>
      </c>
      <c r="E29" s="83"/>
      <c r="F29" s="83"/>
      <c r="G29" s="83"/>
      <c r="H29" s="80"/>
      <c r="I29" s="58">
        <v>5.5E-2</v>
      </c>
      <c r="J29" s="79">
        <f t="shared" ref="J29" si="6">D29*(H29*1.055)</f>
        <v>0</v>
      </c>
      <c r="K29" s="63"/>
    </row>
    <row r="30" spans="1:14" s="34" customFormat="1" ht="30" customHeight="1">
      <c r="A30" s="55">
        <v>20</v>
      </c>
      <c r="B30" s="56" t="s">
        <v>63</v>
      </c>
      <c r="C30" s="56" t="s">
        <v>9</v>
      </c>
      <c r="D30" s="57">
        <v>60</v>
      </c>
      <c r="E30" s="82"/>
      <c r="F30" s="82"/>
      <c r="G30" s="82"/>
      <c r="H30" s="78"/>
      <c r="I30" s="58">
        <v>5.5E-2</v>
      </c>
      <c r="J30" s="79">
        <f t="shared" si="0"/>
        <v>0</v>
      </c>
      <c r="K30" s="63"/>
    </row>
    <row r="31" spans="1:14" s="34" customFormat="1" ht="30" customHeight="1">
      <c r="A31" s="55">
        <v>21</v>
      </c>
      <c r="B31" s="56" t="s">
        <v>64</v>
      </c>
      <c r="C31" s="56" t="s">
        <v>9</v>
      </c>
      <c r="D31" s="57">
        <v>250</v>
      </c>
      <c r="E31" s="82"/>
      <c r="F31" s="82"/>
      <c r="G31" s="82"/>
      <c r="H31" s="78"/>
      <c r="I31" s="58">
        <v>5.5E-2</v>
      </c>
      <c r="J31" s="79">
        <f t="shared" si="0"/>
        <v>0</v>
      </c>
      <c r="K31" s="63"/>
    </row>
    <row r="32" spans="1:14" s="34" customFormat="1" ht="30" customHeight="1">
      <c r="A32" s="55">
        <v>22</v>
      </c>
      <c r="B32" s="73" t="s">
        <v>24</v>
      </c>
      <c r="C32" s="73" t="s">
        <v>9</v>
      </c>
      <c r="D32" s="74">
        <v>30</v>
      </c>
      <c r="E32" s="82"/>
      <c r="F32" s="82"/>
      <c r="G32" s="82"/>
      <c r="H32" s="78"/>
      <c r="I32" s="58">
        <v>5.5E-2</v>
      </c>
      <c r="J32" s="79">
        <f t="shared" si="0"/>
        <v>0</v>
      </c>
      <c r="K32" s="63"/>
    </row>
    <row r="33" spans="1:15" s="34" customFormat="1" ht="30" customHeight="1">
      <c r="A33" s="55">
        <v>23</v>
      </c>
      <c r="B33" s="73" t="s">
        <v>25</v>
      </c>
      <c r="C33" s="73" t="s">
        <v>9</v>
      </c>
      <c r="D33" s="74">
        <v>40</v>
      </c>
      <c r="E33" s="83"/>
      <c r="F33" s="83"/>
      <c r="G33" s="83"/>
      <c r="H33" s="80"/>
      <c r="I33" s="58">
        <v>5.5E-2</v>
      </c>
      <c r="J33" s="79">
        <f t="shared" si="0"/>
        <v>0</v>
      </c>
      <c r="K33" s="72"/>
    </row>
    <row r="34" spans="1:15">
      <c r="A34" s="9"/>
      <c r="B34" s="10"/>
      <c r="C34" s="10"/>
      <c r="D34" s="11"/>
      <c r="E34" s="10"/>
      <c r="F34" s="10"/>
      <c r="G34" s="10"/>
      <c r="H34" s="10"/>
      <c r="I34" s="52"/>
      <c r="J34" s="33"/>
      <c r="K34" s="10"/>
    </row>
    <row r="35" spans="1:15">
      <c r="A35" s="12" t="s">
        <v>11</v>
      </c>
      <c r="B35" s="1" t="s">
        <v>38</v>
      </c>
      <c r="H35" s="5" t="s">
        <v>10</v>
      </c>
      <c r="I35" s="24"/>
      <c r="J35" s="77">
        <f>SUM(J11:J33)</f>
        <v>0</v>
      </c>
      <c r="K35"/>
    </row>
    <row r="36" spans="1:15" ht="15" customHeight="1">
      <c r="B36" s="1" t="s">
        <v>39</v>
      </c>
      <c r="O36" s="16"/>
    </row>
    <row r="37" spans="1:15" ht="15" customHeight="1">
      <c r="D37" s="13"/>
      <c r="E37" s="13"/>
      <c r="F37" s="13"/>
      <c r="G37" s="13"/>
      <c r="H37" s="13"/>
      <c r="K37"/>
    </row>
    <row r="38" spans="1:15" ht="15" customHeight="1">
      <c r="A38" s="6" t="s">
        <v>12</v>
      </c>
      <c r="B38" s="26" t="s">
        <v>31</v>
      </c>
      <c r="D38" s="13"/>
      <c r="E38" s="13"/>
      <c r="F38" s="13"/>
      <c r="G38" s="13"/>
      <c r="H38" s="13"/>
      <c r="K38"/>
    </row>
    <row r="39" spans="1:15">
      <c r="B39" s="27" t="s">
        <v>32</v>
      </c>
      <c r="C39" s="7"/>
      <c r="D39" s="7"/>
      <c r="E39" s="7"/>
      <c r="F39" s="7"/>
      <c r="G39" s="7"/>
      <c r="H39" s="7"/>
      <c r="K39"/>
    </row>
    <row r="40" spans="1:15" ht="10.5" customHeight="1"/>
    <row r="41" spans="1:15" ht="15" customHeight="1">
      <c r="B41" s="14" t="s">
        <v>33</v>
      </c>
      <c r="F41" s="2"/>
    </row>
    <row r="42" spans="1:15">
      <c r="B42" s="14"/>
      <c r="J42"/>
      <c r="K42"/>
    </row>
    <row r="43" spans="1:15">
      <c r="B43" s="14" t="s">
        <v>40</v>
      </c>
      <c r="J43"/>
      <c r="K43"/>
    </row>
    <row r="44" spans="1:15">
      <c r="A44"/>
      <c r="F44" s="1" t="s">
        <v>17</v>
      </c>
      <c r="J44"/>
      <c r="K44"/>
    </row>
    <row r="45" spans="1:15">
      <c r="A45"/>
      <c r="B45" s="1" t="s">
        <v>15</v>
      </c>
      <c r="J45"/>
      <c r="K45"/>
    </row>
    <row r="47" spans="1:15">
      <c r="B47" s="1" t="s">
        <v>16</v>
      </c>
      <c r="N47" s="16"/>
    </row>
  </sheetData>
  <sheetProtection password="937D" sheet="1" objects="1" scenarios="1"/>
  <protectedRanges>
    <protectedRange sqref="F44:G50" name="Plage9"/>
    <protectedRange sqref="B47:C49" name="Plage8"/>
    <protectedRange sqref="B45:C46" name="Plage7"/>
    <protectedRange sqref="F41" name="Plage6"/>
    <protectedRange sqref="H11:H33" name="Plage5"/>
    <protectedRange sqref="G11:G33" name="Plage4"/>
    <protectedRange sqref="F11:F33" name="Plage3"/>
    <protectedRange sqref="E11:E33" name="Plage2"/>
    <protectedRange sqref="B6:J7" name="Plage1"/>
  </protectedRanges>
  <sortState ref="B11:K27">
    <sortCondition ref="B11:B27"/>
  </sortState>
  <mergeCells count="4">
    <mergeCell ref="C2:J2"/>
    <mergeCell ref="C3:J3"/>
    <mergeCell ref="B8:J8"/>
    <mergeCell ref="B9:J9"/>
  </mergeCells>
  <pageMargins left="0.23622047244094491" right="0.23622047244094491" top="0.19685039370078741" bottom="0.35433070866141736" header="0.19685039370078741" footer="0.31496062992125984"/>
  <pageSetup paperSize="9" scale="71" orientation="landscape" r:id="rId1"/>
  <headerFooter>
    <oddFooter>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lot1-viandes</vt:lpstr>
      <vt:lpstr>lot2-porc</vt:lpstr>
      <vt:lpstr>lot3-volailles</vt:lpstr>
      <vt:lpstr>lot4-saucisserie-charcut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gestion3</dc:creator>
  <cp:lastModifiedBy>gestion3</cp:lastModifiedBy>
  <cp:lastPrinted>2018-08-29T15:25:33Z</cp:lastPrinted>
  <dcterms:created xsi:type="dcterms:W3CDTF">2012-10-15T09:12:49Z</dcterms:created>
  <dcterms:modified xsi:type="dcterms:W3CDTF">2019-07-11T12:49:21Z</dcterms:modified>
</cp:coreProperties>
</file>