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1640" activeTab="0"/>
  </bookViews>
  <sheets>
    <sheet name="Récap." sheetId="1" r:id="rId1"/>
    <sheet name="BEURRE CREME LAIT" sheetId="2" r:id="rId2"/>
    <sheet name="OVOPRODUITS" sheetId="3" r:id="rId3"/>
    <sheet name="YAOURTS ET DESSERTS LACTES" sheetId="4" r:id="rId4"/>
    <sheet name="FROMAGE PORTIONS" sheetId="5" r:id="rId5"/>
    <sheet name="FROMAGE AU POIDS-A LA COUPE" sheetId="6" r:id="rId6"/>
  </sheets>
  <externalReferences>
    <externalReference r:id="rId9"/>
  </externalReferences>
  <definedNames>
    <definedName name="_xlnm.Print_Area" localSheetId="1">'BEURRE CREME LAIT'!$A$1:$G$17</definedName>
    <definedName name="_xlnm.Print_Area" localSheetId="5">'FROMAGE AU POIDS-A LA COUPE'!$A$1:$F$26</definedName>
    <definedName name="_xlnm.Print_Area" localSheetId="4">'FROMAGE PORTIONS'!$A$1:$F$20</definedName>
  </definedNames>
  <calcPr fullCalcOnLoad="1"/>
</workbook>
</file>

<file path=xl/sharedStrings.xml><?xml version="1.0" encoding="utf-8"?>
<sst xmlns="http://schemas.openxmlformats.org/spreadsheetml/2006/main" count="171" uniqueCount="87">
  <si>
    <t>Crème anglaise litre</t>
  </si>
  <si>
    <t>Flan nappé caramel 100g</t>
  </si>
  <si>
    <t>Liegeois chocolat 100g</t>
  </si>
  <si>
    <t>Liegeois café 100g</t>
  </si>
  <si>
    <t>Yaourt velouté aux fruits</t>
  </si>
  <si>
    <t>Beurre doux plaquette 250 g</t>
  </si>
  <si>
    <t>Le prix unitaire ht proposé inclut toutes les taxes fiscales et parafiscales sauf la TVA</t>
  </si>
  <si>
    <t>Rondele nature 16,66g par 60</t>
  </si>
  <si>
    <t>Samos 20g par 80</t>
  </si>
  <si>
    <t>Tartare ail et fine herbes 16g par 32</t>
  </si>
  <si>
    <t xml:space="preserve"> total</t>
  </si>
  <si>
    <t>prix  HT</t>
  </si>
  <si>
    <t>Réf</t>
  </si>
  <si>
    <t>Kiri crème 20g par 80</t>
  </si>
  <si>
    <t>La vache qui rit 16,66g par 80</t>
  </si>
  <si>
    <t>Crème fraiche liquide UHT litre 30% MG minimum</t>
  </si>
  <si>
    <t>Unité</t>
  </si>
  <si>
    <t>KG</t>
  </si>
  <si>
    <t>LITRE</t>
  </si>
  <si>
    <t>Crème fraiche épaisse en seau</t>
  </si>
  <si>
    <t>Quantité</t>
  </si>
  <si>
    <t>Blancs d'œufs liquides</t>
  </si>
  <si>
    <t xml:space="preserve">Liegeois vanille 100g </t>
  </si>
  <si>
    <t>Lot de 6</t>
  </si>
  <si>
    <t>Pot</t>
  </si>
  <si>
    <t>Seau de 5 KG</t>
  </si>
  <si>
    <t>Œufs frais 63/73 g vrac x 60</t>
  </si>
  <si>
    <t>Lait UHT 1/2 écrémé</t>
  </si>
  <si>
    <t>Fromage blanc seau de 5 kg MINI 40 % MG</t>
  </si>
  <si>
    <t>Beurre micro pain 10 g DOUX</t>
  </si>
  <si>
    <t xml:space="preserve">Yaourt fruits mixés Yoplait 125 g </t>
  </si>
  <si>
    <t>Riz au lait individuel Nappé caramel 100g</t>
  </si>
  <si>
    <t>SEAU DE 5 L</t>
  </si>
  <si>
    <t>Ile flottante individuelle 100 g</t>
  </si>
  <si>
    <t>Cantafrais nature 16,66 g</t>
  </si>
  <si>
    <t>Petit suisse sucré 60 g (lot de 6)</t>
  </si>
  <si>
    <t>Crème dessert vanille individuelle 125 g</t>
  </si>
  <si>
    <t>Crème dessert chocolat individuelle  125 g</t>
  </si>
  <si>
    <t>Crème dessert caramel individuelle  125 g</t>
  </si>
  <si>
    <t>Yaourt aromatisé  125 g</t>
  </si>
  <si>
    <t>Petit filou 60 g (lot de 6)</t>
  </si>
  <si>
    <t xml:space="preserve">Chavroux 20 g </t>
  </si>
  <si>
    <t xml:space="preserve">Yaourt nature sucré 1/2 écrémé 125 g </t>
  </si>
  <si>
    <t xml:space="preserve">Mini babybel rouge 22 g </t>
  </si>
  <si>
    <t>Chanteneige nature 25g par 54</t>
  </si>
  <si>
    <t>Œufs liquides entiers  pasteurisés bidon de 5 litres</t>
  </si>
  <si>
    <t xml:space="preserve">Saint Moret Nature 20 g </t>
  </si>
  <si>
    <t>BEURRE - CREME - LAIT</t>
  </si>
  <si>
    <t xml:space="preserve">OVOPRODUITS </t>
  </si>
  <si>
    <t xml:space="preserve"> BEURRE CREME LAIT</t>
  </si>
  <si>
    <t xml:space="preserve"> OVOPRODUITS</t>
  </si>
  <si>
    <t>TVA 5,5 %</t>
  </si>
  <si>
    <t xml:space="preserve">           Total HT</t>
  </si>
  <si>
    <t>TOTAL TTC</t>
  </si>
  <si>
    <t>YAOURTS ET DESSERTS LACTES</t>
  </si>
  <si>
    <t xml:space="preserve">YAOURTS ET DESSERTS LACTÉS </t>
  </si>
  <si>
    <t>FROMAGE PORTIONS</t>
  </si>
  <si>
    <t xml:space="preserve">FROMAGES PORTIONS </t>
  </si>
  <si>
    <t>Emmental râpé</t>
  </si>
  <si>
    <t>FROMAGE AU POIDS</t>
  </si>
  <si>
    <t>Kg</t>
  </si>
  <si>
    <t>Tomme Brebis Ossau Iraty</t>
  </si>
  <si>
    <t>FROMAGES AU POIDS - A LA COUPE</t>
  </si>
  <si>
    <r>
      <t>Brie</t>
    </r>
    <r>
      <rPr>
        <sz val="12"/>
        <rFont val="Times New Roman"/>
        <family val="1"/>
      </rPr>
      <t xml:space="preserve"> 50 % MG</t>
    </r>
  </si>
  <si>
    <r>
      <t xml:space="preserve">Camembert Neutre sans boite </t>
    </r>
    <r>
      <rPr>
        <sz val="12"/>
        <rFont val="Times New Roman"/>
        <family val="1"/>
      </rPr>
      <t>- 20 % mg 250g</t>
    </r>
  </si>
  <si>
    <r>
      <rPr>
        <b/>
        <sz val="12"/>
        <rFont val="Times New Roman"/>
        <family val="1"/>
      </rPr>
      <t xml:space="preserve">Chèvre long </t>
    </r>
    <r>
      <rPr>
        <sz val="12"/>
        <rFont val="Times New Roman"/>
        <family val="1"/>
      </rPr>
      <t>Pièce de 180 g</t>
    </r>
  </si>
  <si>
    <r>
      <rPr>
        <b/>
        <sz val="12"/>
        <rFont val="Times New Roman"/>
        <family val="1"/>
      </rPr>
      <t>Croute Noire</t>
    </r>
    <r>
      <rPr>
        <sz val="12"/>
        <rFont val="Times New Roman"/>
        <family val="1"/>
      </rPr>
      <t xml:space="preserve"> Pain Cadi 25 % MG</t>
    </r>
  </si>
  <si>
    <r>
      <rPr>
        <b/>
        <sz val="12"/>
        <rFont val="Times New Roman"/>
        <family val="1"/>
      </rPr>
      <t>Edam</t>
    </r>
    <r>
      <rPr>
        <sz val="12"/>
        <rFont val="Times New Roman"/>
        <family val="1"/>
      </rPr>
      <t xml:space="preserve"> pain 22 % MG</t>
    </r>
  </si>
  <si>
    <r>
      <rPr>
        <b/>
        <sz val="12"/>
        <rFont val="Times New Roman"/>
        <family val="1"/>
      </rPr>
      <t xml:space="preserve">Emmental </t>
    </r>
    <r>
      <rPr>
        <sz val="12"/>
        <rFont val="Times New Roman"/>
        <family val="1"/>
      </rPr>
      <t>Français Bloc</t>
    </r>
  </si>
  <si>
    <r>
      <rPr>
        <b/>
        <sz val="12"/>
        <rFont val="Times New Roman"/>
        <family val="1"/>
      </rPr>
      <t>Gouda</t>
    </r>
    <r>
      <rPr>
        <sz val="12"/>
        <rFont val="Times New Roman"/>
        <family val="1"/>
      </rPr>
      <t xml:space="preserve"> Pain Cadi 27 % MG</t>
    </r>
  </si>
  <si>
    <r>
      <rPr>
        <b/>
        <sz val="12"/>
        <rFont val="Times New Roman"/>
        <family val="1"/>
      </rPr>
      <t xml:space="preserve">Mottin charentais </t>
    </r>
    <r>
      <rPr>
        <sz val="12"/>
        <rFont val="Times New Roman"/>
        <family val="1"/>
      </rPr>
      <t>A.O.C. &amp; A.O.P.</t>
    </r>
  </si>
  <si>
    <r>
      <t>Brie</t>
    </r>
    <r>
      <rPr>
        <sz val="12"/>
        <rFont val="Times New Roman"/>
        <family val="1"/>
      </rPr>
      <t xml:space="preserve"> Stand. Past. 25 % MG</t>
    </r>
  </si>
  <si>
    <r>
      <t xml:space="preserve">Bleu d'Auvergne  </t>
    </r>
    <r>
      <rPr>
        <sz val="12"/>
        <rFont val="Times New Roman"/>
        <family val="1"/>
      </rPr>
      <t>28 % MG A.O.P.</t>
    </r>
  </si>
  <si>
    <r>
      <rPr>
        <b/>
        <sz val="12"/>
        <rFont val="Times New Roman"/>
        <family val="1"/>
      </rPr>
      <t xml:space="preserve">Comté extra A.O.P. </t>
    </r>
    <r>
      <rPr>
        <sz val="12"/>
        <rFont val="Times New Roman"/>
        <family val="1"/>
      </rPr>
      <t>-  34 % MG mini</t>
    </r>
  </si>
  <si>
    <r>
      <rPr>
        <b/>
        <sz val="12"/>
        <rFont val="Times New Roman"/>
        <family val="1"/>
      </rPr>
      <t>Mimolette</t>
    </r>
    <r>
      <rPr>
        <sz val="12"/>
        <rFont val="Times New Roman"/>
        <family val="1"/>
      </rPr>
      <t xml:space="preserve"> jeune Bloc</t>
    </r>
  </si>
  <si>
    <r>
      <rPr>
        <b/>
        <sz val="12"/>
        <rFont val="Times New Roman"/>
        <family val="1"/>
      </rPr>
      <t xml:space="preserve">Mozzarella </t>
    </r>
    <r>
      <rPr>
        <sz val="12"/>
        <rFont val="Times New Roman"/>
        <family val="1"/>
      </rPr>
      <t xml:space="preserve">en pain </t>
    </r>
  </si>
  <si>
    <r>
      <rPr>
        <b/>
        <sz val="12"/>
        <rFont val="Times New Roman"/>
        <family val="1"/>
      </rPr>
      <t>Reblochon de Savoie</t>
    </r>
    <r>
      <rPr>
        <sz val="12"/>
        <rFont val="Times New Roman"/>
        <family val="1"/>
      </rPr>
      <t xml:space="preserve">  A.O.P.</t>
    </r>
  </si>
  <si>
    <r>
      <t xml:space="preserve">Saint Paulin </t>
    </r>
    <r>
      <rPr>
        <sz val="12"/>
        <rFont val="Times New Roman"/>
        <family val="1"/>
      </rPr>
      <t>45 % MG</t>
    </r>
  </si>
  <si>
    <r>
      <t xml:space="preserve">Tomme Blanche  </t>
    </r>
    <r>
      <rPr>
        <sz val="12"/>
        <rFont val="Times New Roman"/>
        <family val="1"/>
      </rPr>
      <t>27 % MG</t>
    </r>
  </si>
  <si>
    <r>
      <t xml:space="preserve">Tomme de Savoie </t>
    </r>
    <r>
      <rPr>
        <sz val="12"/>
        <rFont val="Times New Roman"/>
        <family val="1"/>
      </rPr>
      <t>igp 30 % MG</t>
    </r>
  </si>
  <si>
    <t>Autres articles - remise sur catalogue de ……………….. %</t>
  </si>
  <si>
    <t>Rondelé ail &amp; FH 16,66g par 60</t>
  </si>
  <si>
    <t>Lot n°3 Produits laitiers et ovoproduits
Tableau récapitulatif</t>
  </si>
  <si>
    <t>Montant minimum de commande :</t>
  </si>
  <si>
    <t>Frais de livraison :</t>
  </si>
  <si>
    <t>En cas de commande n'atteignant pas le montant minimum de commande indiqué, le candidat pourra appliquer les frais de livraison indiqués</t>
  </si>
  <si>
    <t>Les quantités indiquées sont estimatives et pourront faire l’objet d’une variation de +/- 20 %, constituant ainsi des volumes minimum et maximum de commande 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</si>
</sst>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\ [$€-40C]_-;\-* #,##0.00\ [$€-40C]_-;_-* &quot;-&quot;??\ [$€-40C]_-;_-@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_-* #,##0.00\ [$€]_-;\-* #,##0.00\ [$€]_-;_-* &quot;-&quot;??\ [$€]_-;_-@_-"/>
  </numFmts>
  <fonts count="48">
    <font>
      <sz val="10"/>
      <name val="Century Gothic"/>
      <family val="0"/>
    </font>
    <font>
      <sz val="8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71" fontId="8" fillId="0" borderId="0" applyFon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4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vertical="center"/>
    </xf>
    <xf numFmtId="44" fontId="3" fillId="0" borderId="12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44" fontId="3" fillId="0" borderId="11" xfId="47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44" fontId="3" fillId="0" borderId="14" xfId="47" applyFont="1" applyFill="1" applyBorder="1" applyAlignment="1">
      <alignment vertical="center"/>
    </xf>
    <xf numFmtId="44" fontId="3" fillId="0" borderId="15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left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Alignment="1">
      <alignment/>
    </xf>
    <xf numFmtId="167" fontId="3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vertical="center"/>
    </xf>
    <xf numFmtId="167" fontId="3" fillId="0" borderId="14" xfId="0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4" fontId="2" fillId="0" borderId="1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44" fontId="2" fillId="0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4" fontId="2" fillId="0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7" fontId="3" fillId="0" borderId="21" xfId="0" applyNumberFormat="1" applyFont="1" applyFill="1" applyBorder="1" applyAlignment="1">
      <alignment vertical="center"/>
    </xf>
    <xf numFmtId="44" fontId="3" fillId="0" borderId="22" xfId="0" applyNumberFormat="1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4" fontId="2" fillId="0" borderId="2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left" vertical="center" indent="1"/>
    </xf>
    <xf numFmtId="0" fontId="3" fillId="0" borderId="23" xfId="0" applyFont="1" applyFill="1" applyBorder="1" applyAlignment="1">
      <alignment horizontal="left" indent="1"/>
    </xf>
    <xf numFmtId="0" fontId="3" fillId="0" borderId="24" xfId="0" applyFont="1" applyFill="1" applyBorder="1" applyAlignment="1">
      <alignment horizontal="left" inden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" y="3409950"/>
          <a:ext cx="4076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JOURS ET HEURES DE LIVRAISON : RAYER LES MENTIONS INUTILES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LUNDI ,,,,,,,,,,,,,6H,,,,,7H,,,,,8H,,,,,,9H,,,,,,10H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MARDI ,,,,,,,,,,,6H,,,,,7H,,,,,8H,,,,,,9H,,,,,,10H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JEUDI ,,,,,,,,,,,,,,6H,,,,,7H,,,,,8H,,,,,,9H,,,,,,10H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VENDREDI 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0</xdr:rowOff>
    </xdr:from>
    <xdr:to>
      <xdr:col>2</xdr:col>
      <xdr:colOff>0</xdr:colOff>
      <xdr:row>21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" y="5086350"/>
          <a:ext cx="3848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JOURS ET HEURES DE LIVRAISON : RAYER LES MENTIONS INUTILES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LUNDI ,,,,,,,,,,,,,6H,,,,,7H,,,,,8H,,,,,,9H,,,,,,10H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MARDI ,,,,,,,,,,,6H,,,,,7H,,,,,8H,,,,,,9H,,,,,,10H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JEUDI ,,,,,,,,,,,,,,6H,,,,,7H,,,,,8H,,,,,,9H,,,,,,10H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- VENDREDI ,,,,,6H,,,,,7H,,,,,8H,,,,,,9H,,,,,,10H
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t%201%20-%20Epicie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cap"/>
      <sheetName val="BOISSONS"/>
      <sheetName val="HUILES"/>
      <sheetName val="CONSERVES V&amp;P"/>
      <sheetName val="CONSERVES FRUITS"/>
      <sheetName val="CONSERVES LEGUMES"/>
      <sheetName val="FRUITS-LEGUMES SECS &amp; PATES-FEC"/>
      <sheetName val="CONDIMENTS &amp; SAUCES"/>
      <sheetName val="BISCUITS - DESSERTS ET PDT PAT"/>
    </sheetNames>
    <sheetDataSet>
      <sheetData sheetId="5">
        <row r="14">
          <cell r="G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="60" workbookViewId="0" topLeftCell="A6">
      <selection activeCell="A17" sqref="A17:A19"/>
    </sheetView>
  </sheetViews>
  <sheetFormatPr defaultColWidth="11.421875" defaultRowHeight="13.5"/>
  <cols>
    <col min="1" max="1" width="11.421875" style="45" customWidth="1"/>
    <col min="2" max="2" width="80.57421875" style="45" customWidth="1"/>
    <col min="3" max="3" width="30.421875" style="46" customWidth="1"/>
    <col min="4" max="16384" width="11.421875" style="44" customWidth="1"/>
  </cols>
  <sheetData>
    <row r="1" spans="1:3" ht="15.75" customHeight="1">
      <c r="A1" s="87" t="s">
        <v>82</v>
      </c>
      <c r="B1" s="87"/>
      <c r="C1" s="87"/>
    </row>
    <row r="2" spans="1:3" ht="15.75" customHeight="1">
      <c r="A2" s="87"/>
      <c r="B2" s="87"/>
      <c r="C2" s="87"/>
    </row>
    <row r="3" spans="1:3" ht="15.75" customHeight="1">
      <c r="A3" s="87"/>
      <c r="B3" s="87"/>
      <c r="C3" s="87"/>
    </row>
    <row r="4" spans="1:3" ht="15.75" customHeight="1">
      <c r="A4" s="87"/>
      <c r="B4" s="87"/>
      <c r="C4" s="87"/>
    </row>
    <row r="5" spans="1:3" ht="11.25" customHeight="1">
      <c r="A5" s="87"/>
      <c r="B5" s="87"/>
      <c r="C5" s="87"/>
    </row>
    <row r="7" spans="1:3" ht="19.5" customHeight="1">
      <c r="A7" s="88" t="s">
        <v>47</v>
      </c>
      <c r="B7" s="88"/>
      <c r="C7" s="47">
        <f>'BEURRE CREME LAIT'!$G$11</f>
        <v>0</v>
      </c>
    </row>
    <row r="8" spans="1:3" ht="19.5" customHeight="1">
      <c r="A8" s="89" t="s">
        <v>48</v>
      </c>
      <c r="B8" s="89"/>
      <c r="C8" s="47">
        <f>OVOPRODUITS!$G$9</f>
        <v>0</v>
      </c>
    </row>
    <row r="9" spans="1:3" ht="19.5" customHeight="1">
      <c r="A9" s="90" t="s">
        <v>54</v>
      </c>
      <c r="B9" s="91"/>
      <c r="C9" s="47">
        <f>'YAOURTS ET DESSERTS LACTES'!$G$21</f>
        <v>0</v>
      </c>
    </row>
    <row r="10" spans="1:3" ht="19.5" customHeight="1">
      <c r="A10" s="90" t="s">
        <v>56</v>
      </c>
      <c r="B10" s="91"/>
      <c r="C10" s="47">
        <f>'FROMAGE PORTIONS'!$F$16</f>
        <v>0</v>
      </c>
    </row>
    <row r="11" spans="1:3" ht="19.5" customHeight="1">
      <c r="A11" s="92" t="s">
        <v>59</v>
      </c>
      <c r="B11" s="93"/>
      <c r="C11" s="47">
        <f>'[1]CONSERVES LEGUMES'!$G$14</f>
        <v>0</v>
      </c>
    </row>
    <row r="12" ht="33.75" customHeight="1"/>
    <row r="13" spans="1:2" ht="22.5">
      <c r="A13" s="85" t="s">
        <v>80</v>
      </c>
      <c r="B13" s="85"/>
    </row>
    <row r="14" spans="1:3" ht="15.75">
      <c r="A14" s="82"/>
      <c r="B14" s="82"/>
      <c r="C14" s="82"/>
    </row>
    <row r="15" ht="15.75">
      <c r="A15" s="3" t="s">
        <v>6</v>
      </c>
    </row>
    <row r="17" ht="15.75">
      <c r="A17" s="3" t="s">
        <v>83</v>
      </c>
    </row>
    <row r="18" ht="15.75">
      <c r="A18" s="3" t="s">
        <v>84</v>
      </c>
    </row>
    <row r="19" ht="15.75">
      <c r="A19" s="84" t="s">
        <v>85</v>
      </c>
    </row>
    <row r="20" ht="15.75">
      <c r="A20" s="3"/>
    </row>
    <row r="22" spans="1:3" ht="15.75">
      <c r="A22" s="83"/>
      <c r="B22" s="83"/>
      <c r="C22" s="83"/>
    </row>
    <row r="23" spans="1:3" ht="15.75">
      <c r="A23" s="83"/>
      <c r="B23" s="83"/>
      <c r="C23" s="83"/>
    </row>
  </sheetData>
  <sheetProtection/>
  <mergeCells count="6">
    <mergeCell ref="A1:C5"/>
    <mergeCell ref="A7:B7"/>
    <mergeCell ref="A8:B8"/>
    <mergeCell ref="A9:B9"/>
    <mergeCell ref="A10:B10"/>
    <mergeCell ref="A11:B11"/>
  </mergeCells>
  <printOptions/>
  <pageMargins left="0.7" right="0.7" top="1.0104166666666667" bottom="0.75" header="0.3" footer="0.3"/>
  <pageSetup horizontalDpi="600" verticalDpi="600" orientation="landscape" paperSize="9" r:id="rId1"/>
  <headerFooter>
    <oddHeader>&amp;L&amp;"Times New Roman,Normal"&amp;12Collège La Fontaine
6 rue du Collège
17210 MONTLIEU LA GARDE&amp;C&amp;"Times New Roman,Normal"&amp;14FOURNITURE DE DENREES ALIMENTAIRES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9"/>
  <sheetViews>
    <sheetView view="pageBreakPreview" zoomScaleSheetLayoutView="100" workbookViewId="0" topLeftCell="B1">
      <selection activeCell="C15" sqref="C15"/>
    </sheetView>
  </sheetViews>
  <sheetFormatPr defaultColWidth="11.421875" defaultRowHeight="13.5"/>
  <cols>
    <col min="1" max="1" width="9.28125" style="40" hidden="1" customWidth="1"/>
    <col min="2" max="2" width="61.421875" style="40" customWidth="1"/>
    <col min="3" max="3" width="24.28125" style="41" customWidth="1"/>
    <col min="4" max="4" width="13.140625" style="40" customWidth="1"/>
    <col min="5" max="5" width="16.8515625" style="42" customWidth="1"/>
    <col min="6" max="6" width="17.8515625" style="40" customWidth="1"/>
    <col min="7" max="7" width="21.7109375" style="43" customWidth="1"/>
    <col min="8" max="16384" width="11.421875" style="40" customWidth="1"/>
  </cols>
  <sheetData>
    <row r="1" spans="2:7" s="5" customFormat="1" ht="30" customHeight="1">
      <c r="B1" s="94" t="s">
        <v>49</v>
      </c>
      <c r="C1" s="95"/>
      <c r="D1" s="95"/>
      <c r="E1" s="95"/>
      <c r="F1" s="95"/>
      <c r="G1" s="96"/>
    </row>
    <row r="2" spans="2:7" s="5" customFormat="1" ht="15.75">
      <c r="B2" s="6"/>
      <c r="C2" s="7" t="s">
        <v>12</v>
      </c>
      <c r="D2" s="8" t="s">
        <v>20</v>
      </c>
      <c r="E2" s="9" t="s">
        <v>16</v>
      </c>
      <c r="F2" s="8" t="s">
        <v>11</v>
      </c>
      <c r="G2" s="10" t="s">
        <v>10</v>
      </c>
    </row>
    <row r="3" spans="2:7" s="5" customFormat="1" ht="18" customHeight="1">
      <c r="B3" s="11" t="s">
        <v>29</v>
      </c>
      <c r="C3" s="12"/>
      <c r="D3" s="12">
        <v>5</v>
      </c>
      <c r="E3" s="13" t="s">
        <v>17</v>
      </c>
      <c r="F3" s="14"/>
      <c r="G3" s="15">
        <f aca="true" t="shared" si="0" ref="G3:G8">D3*F3</f>
        <v>0</v>
      </c>
    </row>
    <row r="4" spans="2:7" s="5" customFormat="1" ht="18" customHeight="1">
      <c r="B4" s="11" t="s">
        <v>5</v>
      </c>
      <c r="C4" s="12"/>
      <c r="D4" s="12">
        <v>100</v>
      </c>
      <c r="E4" s="13" t="s">
        <v>17</v>
      </c>
      <c r="F4" s="14"/>
      <c r="G4" s="15">
        <f t="shared" si="0"/>
        <v>0</v>
      </c>
    </row>
    <row r="5" spans="2:7" s="5" customFormat="1" ht="18" customHeight="1">
      <c r="B5" s="11" t="s">
        <v>0</v>
      </c>
      <c r="C5" s="12"/>
      <c r="D5" s="12">
        <v>20</v>
      </c>
      <c r="E5" s="13" t="s">
        <v>18</v>
      </c>
      <c r="F5" s="14"/>
      <c r="G5" s="15">
        <f t="shared" si="0"/>
        <v>0</v>
      </c>
    </row>
    <row r="6" spans="2:7" s="5" customFormat="1" ht="18" customHeight="1">
      <c r="B6" s="11" t="s">
        <v>19</v>
      </c>
      <c r="C6" s="12"/>
      <c r="D6" s="12">
        <v>8</v>
      </c>
      <c r="E6" s="13" t="s">
        <v>32</v>
      </c>
      <c r="F6" s="14"/>
      <c r="G6" s="15">
        <f t="shared" si="0"/>
        <v>0</v>
      </c>
    </row>
    <row r="7" spans="2:7" s="5" customFormat="1" ht="18" customHeight="1">
      <c r="B7" s="11" t="s">
        <v>15</v>
      </c>
      <c r="C7" s="12"/>
      <c r="D7" s="12">
        <v>100</v>
      </c>
      <c r="E7" s="13" t="s">
        <v>18</v>
      </c>
      <c r="F7" s="14"/>
      <c r="G7" s="15">
        <f t="shared" si="0"/>
        <v>0</v>
      </c>
    </row>
    <row r="8" spans="2:7" s="5" customFormat="1" ht="18" customHeight="1">
      <c r="B8" s="48" t="s">
        <v>27</v>
      </c>
      <c r="C8" s="25"/>
      <c r="D8" s="25">
        <v>200</v>
      </c>
      <c r="E8" s="26" t="s">
        <v>18</v>
      </c>
      <c r="F8" s="49"/>
      <c r="G8" s="28">
        <f t="shared" si="0"/>
        <v>0</v>
      </c>
    </row>
    <row r="9" spans="2:8" s="5" customFormat="1" ht="24.75" customHeight="1">
      <c r="B9" s="97" t="s">
        <v>52</v>
      </c>
      <c r="C9" s="98"/>
      <c r="D9" s="98"/>
      <c r="E9" s="98"/>
      <c r="F9" s="98"/>
      <c r="G9" s="52">
        <f>SUM(G3:G8)</f>
        <v>0</v>
      </c>
      <c r="H9" s="16"/>
    </row>
    <row r="10" spans="2:8" s="5" customFormat="1" ht="24.75" customHeight="1">
      <c r="B10" s="97" t="s">
        <v>51</v>
      </c>
      <c r="C10" s="98"/>
      <c r="D10" s="98"/>
      <c r="E10" s="98"/>
      <c r="F10" s="98"/>
      <c r="G10" s="52">
        <f>G9*5.5/100</f>
        <v>0</v>
      </c>
      <c r="H10" s="16"/>
    </row>
    <row r="11" spans="2:8" s="5" customFormat="1" ht="24.75" customHeight="1" thickBot="1">
      <c r="B11" s="99" t="s">
        <v>53</v>
      </c>
      <c r="C11" s="100"/>
      <c r="D11" s="100"/>
      <c r="E11" s="100"/>
      <c r="F11" s="100"/>
      <c r="G11" s="60">
        <f>SUM(G9:G10)</f>
        <v>0</v>
      </c>
      <c r="H11" s="16"/>
    </row>
    <row r="12" spans="2:8" s="5" customFormat="1" ht="35.25" customHeight="1">
      <c r="B12" s="17"/>
      <c r="C12" s="17"/>
      <c r="D12" s="17"/>
      <c r="E12" s="17"/>
      <c r="F12" s="17"/>
      <c r="G12" s="18"/>
      <c r="H12" s="16"/>
    </row>
    <row r="13" spans="2:3" s="35" customFormat="1" ht="15.75">
      <c r="B13" s="86" t="s">
        <v>86</v>
      </c>
      <c r="C13" s="4"/>
    </row>
    <row r="14" spans="2:7" s="35" customFormat="1" ht="15.75">
      <c r="B14" s="4"/>
      <c r="C14" s="4"/>
      <c r="D14" s="4"/>
      <c r="E14" s="4"/>
      <c r="F14" s="36"/>
      <c r="G14" s="37"/>
    </row>
    <row r="15" spans="2:7" s="35" customFormat="1" ht="15.75">
      <c r="B15" s="3"/>
      <c r="C15" s="4"/>
      <c r="D15" s="4"/>
      <c r="E15" s="4"/>
      <c r="F15" s="36"/>
      <c r="G15" s="38"/>
    </row>
    <row r="16" spans="2:7" s="35" customFormat="1" ht="15.75">
      <c r="B16" s="3"/>
      <c r="C16" s="4"/>
      <c r="D16" s="4"/>
      <c r="E16" s="4"/>
      <c r="F16" s="36"/>
      <c r="G16" s="38"/>
    </row>
    <row r="17" spans="2:7" s="35" customFormat="1" ht="15.75">
      <c r="B17" s="3"/>
      <c r="C17" s="4"/>
      <c r="D17" s="4"/>
      <c r="E17" s="4"/>
      <c r="F17" s="36"/>
      <c r="G17" s="38"/>
    </row>
    <row r="18" spans="2:7" s="5" customFormat="1" ht="15.75">
      <c r="B18" s="1"/>
      <c r="C18" s="2"/>
      <c r="D18" s="4"/>
      <c r="E18" s="4"/>
      <c r="F18" s="16"/>
      <c r="G18" s="39"/>
    </row>
    <row r="19" spans="2:7" s="5" customFormat="1" ht="15.75">
      <c r="B19" s="1"/>
      <c r="C19" s="2"/>
      <c r="D19" s="4"/>
      <c r="E19" s="4"/>
      <c r="F19" s="16"/>
      <c r="G19" s="39"/>
    </row>
  </sheetData>
  <sheetProtection/>
  <mergeCells count="4">
    <mergeCell ref="B1:G1"/>
    <mergeCell ref="B9:F9"/>
    <mergeCell ref="B10:F10"/>
    <mergeCell ref="B11:F11"/>
  </mergeCells>
  <printOptions horizontalCentered="1" verticalCentered="1"/>
  <pageMargins left="0.1968503937007874" right="0.1968503937007874" top="0.9055118110236221" bottom="0.5905511811023623" header="0.31496062992125984" footer="0.31496062992125984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18"/>
  <sheetViews>
    <sheetView view="pageBreakPreview" zoomScale="60" workbookViewId="0" topLeftCell="B1">
      <selection activeCell="B18" sqref="B18"/>
    </sheetView>
  </sheetViews>
  <sheetFormatPr defaultColWidth="11.421875" defaultRowHeight="13.5"/>
  <cols>
    <col min="1" max="1" width="9.28125" style="40" hidden="1" customWidth="1"/>
    <col min="2" max="2" width="49.57421875" style="40" customWidth="1"/>
    <col min="3" max="3" width="24.28125" style="41" customWidth="1"/>
    <col min="4" max="4" width="13.140625" style="40" customWidth="1"/>
    <col min="5" max="5" width="16.8515625" style="42" customWidth="1"/>
    <col min="6" max="6" width="17.8515625" style="40" customWidth="1"/>
    <col min="7" max="7" width="21.7109375" style="43" customWidth="1"/>
    <col min="8" max="16384" width="11.421875" style="40" customWidth="1"/>
  </cols>
  <sheetData>
    <row r="1" spans="2:8" s="5" customFormat="1" ht="35.25" customHeight="1" thickBot="1">
      <c r="B1" s="17"/>
      <c r="C1" s="17"/>
      <c r="D1" s="17"/>
      <c r="E1" s="17"/>
      <c r="F1" s="17"/>
      <c r="G1" s="18"/>
      <c r="H1" s="16"/>
    </row>
    <row r="2" spans="2:7" s="5" customFormat="1" ht="30" customHeight="1">
      <c r="B2" s="101" t="s">
        <v>50</v>
      </c>
      <c r="C2" s="102"/>
      <c r="D2" s="102"/>
      <c r="E2" s="102"/>
      <c r="F2" s="102"/>
      <c r="G2" s="103"/>
    </row>
    <row r="3" spans="2:8" s="5" customFormat="1" ht="15.75">
      <c r="B3" s="19"/>
      <c r="C3" s="7" t="s">
        <v>12</v>
      </c>
      <c r="D3" s="8" t="s">
        <v>20</v>
      </c>
      <c r="E3" s="9" t="s">
        <v>16</v>
      </c>
      <c r="F3" s="8" t="s">
        <v>11</v>
      </c>
      <c r="G3" s="10" t="s">
        <v>10</v>
      </c>
      <c r="H3" s="16"/>
    </row>
    <row r="4" spans="2:7" s="5" customFormat="1" ht="18" customHeight="1">
      <c r="B4" s="11" t="s">
        <v>21</v>
      </c>
      <c r="C4" s="21"/>
      <c r="D4" s="12">
        <v>10</v>
      </c>
      <c r="E4" s="13" t="s">
        <v>18</v>
      </c>
      <c r="F4" s="22"/>
      <c r="G4" s="15">
        <f>D4*F4</f>
        <v>0</v>
      </c>
    </row>
    <row r="5" spans="2:7" s="5" customFormat="1" ht="18" customHeight="1">
      <c r="B5" s="20" t="s">
        <v>26</v>
      </c>
      <c r="C5" s="21"/>
      <c r="D5" s="12">
        <v>300</v>
      </c>
      <c r="E5" s="13" t="s">
        <v>16</v>
      </c>
      <c r="F5" s="22"/>
      <c r="G5" s="15">
        <f>D5*F5</f>
        <v>0</v>
      </c>
    </row>
    <row r="6" spans="2:7" s="5" customFormat="1" ht="18" customHeight="1">
      <c r="B6" s="23" t="s">
        <v>45</v>
      </c>
      <c r="C6" s="24"/>
      <c r="D6" s="25">
        <v>200</v>
      </c>
      <c r="E6" s="26" t="s">
        <v>18</v>
      </c>
      <c r="F6" s="27"/>
      <c r="G6" s="28">
        <f>D6*F6</f>
        <v>0</v>
      </c>
    </row>
    <row r="7" spans="2:8" s="5" customFormat="1" ht="24.75" customHeight="1">
      <c r="B7" s="97" t="s">
        <v>52</v>
      </c>
      <c r="C7" s="98"/>
      <c r="D7" s="98"/>
      <c r="E7" s="98"/>
      <c r="F7" s="98"/>
      <c r="G7" s="52">
        <f>SUM(G4:G6)</f>
        <v>0</v>
      </c>
      <c r="H7" s="16"/>
    </row>
    <row r="8" spans="2:8" s="5" customFormat="1" ht="24.75" customHeight="1">
      <c r="B8" s="97" t="s">
        <v>51</v>
      </c>
      <c r="C8" s="98"/>
      <c r="D8" s="98"/>
      <c r="E8" s="98"/>
      <c r="F8" s="98"/>
      <c r="G8" s="52">
        <f>G7*5.5/100</f>
        <v>0</v>
      </c>
      <c r="H8" s="16"/>
    </row>
    <row r="9" spans="2:8" s="5" customFormat="1" ht="24.75" customHeight="1" thickBot="1">
      <c r="B9" s="99" t="s">
        <v>53</v>
      </c>
      <c r="C9" s="100"/>
      <c r="D9" s="100"/>
      <c r="E9" s="100"/>
      <c r="F9" s="100"/>
      <c r="G9" s="60">
        <f>SUM(G7:G8)</f>
        <v>0</v>
      </c>
      <c r="H9" s="16"/>
    </row>
    <row r="10" spans="2:8" s="5" customFormat="1" ht="30" customHeight="1">
      <c r="B10" s="17"/>
      <c r="C10" s="17"/>
      <c r="D10" s="17"/>
      <c r="E10" s="17"/>
      <c r="F10" s="17"/>
      <c r="G10" s="18"/>
      <c r="H10" s="16"/>
    </row>
    <row r="11" spans="2:8" s="5" customFormat="1" ht="27.75" customHeight="1">
      <c r="B11" s="86" t="s">
        <v>86</v>
      </c>
      <c r="C11" s="33"/>
      <c r="D11" s="4"/>
      <c r="E11" s="4"/>
      <c r="F11" s="4"/>
      <c r="G11" s="34"/>
      <c r="H11" s="16"/>
    </row>
    <row r="12" spans="2:3" s="35" customFormat="1" ht="15.75">
      <c r="B12" s="3"/>
      <c r="C12" s="4"/>
    </row>
    <row r="13" spans="2:7" s="35" customFormat="1" ht="15.75">
      <c r="B13" s="4"/>
      <c r="C13" s="4"/>
      <c r="D13" s="4"/>
      <c r="E13" s="4"/>
      <c r="F13" s="36"/>
      <c r="G13" s="37"/>
    </row>
    <row r="14" spans="2:7" s="35" customFormat="1" ht="15.75">
      <c r="B14" s="3"/>
      <c r="C14" s="4"/>
      <c r="D14" s="4"/>
      <c r="E14" s="4"/>
      <c r="F14" s="36"/>
      <c r="G14" s="38"/>
    </row>
    <row r="15" spans="2:7" s="35" customFormat="1" ht="15.75">
      <c r="B15" s="3"/>
      <c r="C15" s="4"/>
      <c r="D15" s="4"/>
      <c r="E15" s="4"/>
      <c r="F15" s="36"/>
      <c r="G15" s="38"/>
    </row>
    <row r="16" spans="2:7" s="35" customFormat="1" ht="15.75">
      <c r="B16" s="3"/>
      <c r="C16" s="4"/>
      <c r="D16" s="4"/>
      <c r="E16" s="4"/>
      <c r="F16" s="36"/>
      <c r="G16" s="38"/>
    </row>
    <row r="17" spans="2:7" s="5" customFormat="1" ht="15.75">
      <c r="B17" s="1"/>
      <c r="C17" s="2"/>
      <c r="D17" s="4"/>
      <c r="E17" s="4"/>
      <c r="F17" s="16"/>
      <c r="G17" s="39"/>
    </row>
    <row r="18" spans="2:7" s="5" customFormat="1" ht="15.75">
      <c r="B18" s="1"/>
      <c r="C18" s="2"/>
      <c r="D18" s="4"/>
      <c r="E18" s="4"/>
      <c r="F18" s="16"/>
      <c r="G18" s="39"/>
    </row>
  </sheetData>
  <sheetProtection/>
  <mergeCells count="4">
    <mergeCell ref="B8:F8"/>
    <mergeCell ref="B9:F9"/>
    <mergeCell ref="B2:G2"/>
    <mergeCell ref="B7:F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1"/>
  <sheetViews>
    <sheetView view="pageBreakPreview" zoomScale="60" zoomScalePageLayoutView="0" workbookViewId="0" topLeftCell="B9">
      <selection activeCell="B23" sqref="B23"/>
    </sheetView>
  </sheetViews>
  <sheetFormatPr defaultColWidth="11.421875" defaultRowHeight="13.5"/>
  <cols>
    <col min="1" max="1" width="9.28125" style="40" hidden="1" customWidth="1"/>
    <col min="2" max="2" width="46.57421875" style="40" customWidth="1"/>
    <col min="3" max="3" width="24.28125" style="41" customWidth="1"/>
    <col min="4" max="4" width="13.140625" style="40" customWidth="1"/>
    <col min="5" max="5" width="16.8515625" style="42" customWidth="1"/>
    <col min="6" max="6" width="17.8515625" style="40" customWidth="1"/>
    <col min="7" max="7" width="21.7109375" style="43" customWidth="1"/>
    <col min="8" max="16384" width="11.421875" style="40" customWidth="1"/>
  </cols>
  <sheetData>
    <row r="1" spans="2:7" s="5" customFormat="1" ht="30" customHeight="1" thickBot="1">
      <c r="B1" s="104" t="s">
        <v>55</v>
      </c>
      <c r="C1" s="105"/>
      <c r="D1" s="105"/>
      <c r="E1" s="105"/>
      <c r="F1" s="105"/>
      <c r="G1" s="106"/>
    </row>
    <row r="2" spans="2:7" s="5" customFormat="1" ht="16.5" thickBot="1">
      <c r="B2" s="61"/>
      <c r="C2" s="62" t="s">
        <v>12</v>
      </c>
      <c r="D2" s="63" t="s">
        <v>20</v>
      </c>
      <c r="E2" s="64" t="s">
        <v>16</v>
      </c>
      <c r="F2" s="65" t="s">
        <v>11</v>
      </c>
      <c r="G2" s="66" t="s">
        <v>10</v>
      </c>
    </row>
    <row r="3" spans="2:7" s="5" customFormat="1" ht="18" customHeight="1">
      <c r="B3" s="67" t="s">
        <v>36</v>
      </c>
      <c r="C3" s="68"/>
      <c r="D3" s="69">
        <v>200</v>
      </c>
      <c r="E3" s="70" t="s">
        <v>24</v>
      </c>
      <c r="F3" s="71"/>
      <c r="G3" s="72">
        <f>D3*F3</f>
        <v>0</v>
      </c>
    </row>
    <row r="4" spans="2:7" s="5" customFormat="1" ht="18" customHeight="1">
      <c r="B4" s="20" t="s">
        <v>37</v>
      </c>
      <c r="C4" s="21"/>
      <c r="D4" s="12">
        <v>200</v>
      </c>
      <c r="E4" s="13" t="s">
        <v>24</v>
      </c>
      <c r="F4" s="14"/>
      <c r="G4" s="15">
        <f aca="true" t="shared" si="0" ref="G4:G18">D4*F4</f>
        <v>0</v>
      </c>
    </row>
    <row r="5" spans="2:7" s="5" customFormat="1" ht="18" customHeight="1">
      <c r="B5" s="20" t="s">
        <v>38</v>
      </c>
      <c r="C5" s="21"/>
      <c r="D5" s="12">
        <v>200</v>
      </c>
      <c r="E5" s="13" t="s">
        <v>24</v>
      </c>
      <c r="F5" s="14"/>
      <c r="G5" s="15">
        <f t="shared" si="0"/>
        <v>0</v>
      </c>
    </row>
    <row r="6" spans="2:7" s="5" customFormat="1" ht="18" customHeight="1">
      <c r="B6" s="29" t="s">
        <v>1</v>
      </c>
      <c r="C6" s="21"/>
      <c r="D6" s="12">
        <v>300</v>
      </c>
      <c r="E6" s="13" t="s">
        <v>24</v>
      </c>
      <c r="F6" s="14"/>
      <c r="G6" s="15">
        <f t="shared" si="0"/>
        <v>0</v>
      </c>
    </row>
    <row r="7" spans="2:7" s="5" customFormat="1" ht="18" customHeight="1">
      <c r="B7" s="20" t="s">
        <v>28</v>
      </c>
      <c r="C7" s="21"/>
      <c r="D7" s="12">
        <v>30</v>
      </c>
      <c r="E7" s="13" t="s">
        <v>25</v>
      </c>
      <c r="F7" s="14"/>
      <c r="G7" s="15">
        <f t="shared" si="0"/>
        <v>0</v>
      </c>
    </row>
    <row r="8" spans="2:7" s="5" customFormat="1" ht="18" customHeight="1">
      <c r="B8" s="20" t="s">
        <v>33</v>
      </c>
      <c r="C8" s="21"/>
      <c r="D8" s="12">
        <v>200</v>
      </c>
      <c r="E8" s="13" t="s">
        <v>24</v>
      </c>
      <c r="F8" s="14"/>
      <c r="G8" s="15">
        <f t="shared" si="0"/>
        <v>0</v>
      </c>
    </row>
    <row r="9" spans="2:7" s="5" customFormat="1" ht="18" customHeight="1">
      <c r="B9" s="20" t="s">
        <v>2</v>
      </c>
      <c r="C9" s="21"/>
      <c r="D9" s="12">
        <v>300</v>
      </c>
      <c r="E9" s="13" t="s">
        <v>24</v>
      </c>
      <c r="F9" s="14"/>
      <c r="G9" s="15">
        <f t="shared" si="0"/>
        <v>0</v>
      </c>
    </row>
    <row r="10" spans="2:7" s="5" customFormat="1" ht="18" customHeight="1">
      <c r="B10" s="20" t="s">
        <v>3</v>
      </c>
      <c r="C10" s="21"/>
      <c r="D10" s="12">
        <v>100</v>
      </c>
      <c r="E10" s="13" t="s">
        <v>24</v>
      </c>
      <c r="F10" s="14"/>
      <c r="G10" s="15">
        <f t="shared" si="0"/>
        <v>0</v>
      </c>
    </row>
    <row r="11" spans="2:7" s="5" customFormat="1" ht="18" customHeight="1">
      <c r="B11" s="20" t="s">
        <v>22</v>
      </c>
      <c r="C11" s="21"/>
      <c r="D11" s="12">
        <v>100</v>
      </c>
      <c r="E11" s="13" t="s">
        <v>24</v>
      </c>
      <c r="F11" s="14"/>
      <c r="G11" s="15">
        <f t="shared" si="0"/>
        <v>0</v>
      </c>
    </row>
    <row r="12" spans="2:7" s="5" customFormat="1" ht="18" customHeight="1">
      <c r="B12" s="20" t="s">
        <v>40</v>
      </c>
      <c r="C12" s="21"/>
      <c r="D12" s="12">
        <v>110</v>
      </c>
      <c r="E12" s="13" t="s">
        <v>23</v>
      </c>
      <c r="F12" s="14"/>
      <c r="G12" s="15">
        <f t="shared" si="0"/>
        <v>0</v>
      </c>
    </row>
    <row r="13" spans="2:7" s="5" customFormat="1" ht="18" customHeight="1">
      <c r="B13" s="20" t="s">
        <v>35</v>
      </c>
      <c r="C13" s="21"/>
      <c r="D13" s="12">
        <v>110</v>
      </c>
      <c r="E13" s="13" t="s">
        <v>23</v>
      </c>
      <c r="F13" s="14"/>
      <c r="G13" s="15">
        <f t="shared" si="0"/>
        <v>0</v>
      </c>
    </row>
    <row r="14" spans="2:7" s="5" customFormat="1" ht="18" customHeight="1">
      <c r="B14" s="20" t="s">
        <v>31</v>
      </c>
      <c r="C14" s="21"/>
      <c r="D14" s="12">
        <v>100</v>
      </c>
      <c r="E14" s="13" t="s">
        <v>24</v>
      </c>
      <c r="F14" s="14"/>
      <c r="G14" s="15">
        <f t="shared" si="0"/>
        <v>0</v>
      </c>
    </row>
    <row r="15" spans="2:7" s="5" customFormat="1" ht="18" customHeight="1">
      <c r="B15" s="20" t="s">
        <v>39</v>
      </c>
      <c r="C15" s="21"/>
      <c r="D15" s="12">
        <v>600</v>
      </c>
      <c r="E15" s="13" t="s">
        <v>24</v>
      </c>
      <c r="F15" s="14"/>
      <c r="G15" s="15">
        <f t="shared" si="0"/>
        <v>0</v>
      </c>
    </row>
    <row r="16" spans="2:7" s="5" customFormat="1" ht="18" customHeight="1">
      <c r="B16" s="20" t="s">
        <v>42</v>
      </c>
      <c r="C16" s="21"/>
      <c r="D16" s="12">
        <v>360</v>
      </c>
      <c r="E16" s="13" t="s">
        <v>24</v>
      </c>
      <c r="F16" s="14"/>
      <c r="G16" s="15">
        <f t="shared" si="0"/>
        <v>0</v>
      </c>
    </row>
    <row r="17" spans="2:7" s="5" customFormat="1" ht="18" customHeight="1">
      <c r="B17" s="20" t="s">
        <v>30</v>
      </c>
      <c r="C17" s="21"/>
      <c r="D17" s="12">
        <v>48</v>
      </c>
      <c r="E17" s="13" t="s">
        <v>24</v>
      </c>
      <c r="F17" s="14"/>
      <c r="G17" s="15">
        <f t="shared" si="0"/>
        <v>0</v>
      </c>
    </row>
    <row r="18" spans="2:7" s="5" customFormat="1" ht="18" customHeight="1">
      <c r="B18" s="50" t="s">
        <v>4</v>
      </c>
      <c r="C18" s="24"/>
      <c r="D18" s="25">
        <v>300</v>
      </c>
      <c r="E18" s="26" t="s">
        <v>24</v>
      </c>
      <c r="F18" s="49"/>
      <c r="G18" s="28">
        <f t="shared" si="0"/>
        <v>0</v>
      </c>
    </row>
    <row r="19" spans="2:8" s="5" customFormat="1" ht="24.75" customHeight="1">
      <c r="B19" s="97" t="s">
        <v>52</v>
      </c>
      <c r="C19" s="98"/>
      <c r="D19" s="98"/>
      <c r="E19" s="98"/>
      <c r="F19" s="98"/>
      <c r="G19" s="52">
        <f>SUM(G3:G18)</f>
        <v>0</v>
      </c>
      <c r="H19" s="16"/>
    </row>
    <row r="20" spans="2:8" s="5" customFormat="1" ht="24.75" customHeight="1">
      <c r="B20" s="97" t="s">
        <v>51</v>
      </c>
      <c r="C20" s="98"/>
      <c r="D20" s="98"/>
      <c r="E20" s="98"/>
      <c r="F20" s="98"/>
      <c r="G20" s="52">
        <f>G19*5.5/100</f>
        <v>0</v>
      </c>
      <c r="H20" s="16"/>
    </row>
    <row r="21" spans="2:8" s="5" customFormat="1" ht="24.75" customHeight="1" thickBot="1">
      <c r="B21" s="99" t="s">
        <v>53</v>
      </c>
      <c r="C21" s="100"/>
      <c r="D21" s="100"/>
      <c r="E21" s="100"/>
      <c r="F21" s="100"/>
      <c r="G21" s="60">
        <f>SUM(G19:G20)</f>
        <v>0</v>
      </c>
      <c r="H21" s="16"/>
    </row>
    <row r="22" spans="2:8" s="5" customFormat="1" ht="30" customHeight="1">
      <c r="B22" s="17"/>
      <c r="C22" s="17"/>
      <c r="D22" s="17"/>
      <c r="E22" s="17"/>
      <c r="F22" s="17"/>
      <c r="G22" s="18"/>
      <c r="H22" s="16"/>
    </row>
    <row r="23" spans="2:8" s="5" customFormat="1" ht="17.25" customHeight="1">
      <c r="B23" s="86" t="s">
        <v>86</v>
      </c>
      <c r="C23" s="17"/>
      <c r="D23" s="17"/>
      <c r="E23" s="17"/>
      <c r="F23" s="17"/>
      <c r="G23" s="18"/>
      <c r="H23" s="16"/>
    </row>
    <row r="24" spans="3:8" s="5" customFormat="1" ht="36" customHeight="1">
      <c r="C24" s="33"/>
      <c r="D24" s="4"/>
      <c r="E24" s="4"/>
      <c r="F24" s="4"/>
      <c r="G24" s="34"/>
      <c r="H24" s="16"/>
    </row>
    <row r="25" spans="2:3" s="35" customFormat="1" ht="15.75">
      <c r="B25" s="3"/>
      <c r="C25" s="4"/>
    </row>
    <row r="26" spans="2:7" s="35" customFormat="1" ht="15.75">
      <c r="B26" s="4"/>
      <c r="C26" s="4"/>
      <c r="D26" s="4"/>
      <c r="E26" s="4"/>
      <c r="F26" s="36"/>
      <c r="G26" s="37"/>
    </row>
    <row r="27" spans="2:7" s="35" customFormat="1" ht="15.75">
      <c r="B27" s="3"/>
      <c r="C27" s="4"/>
      <c r="D27" s="4"/>
      <c r="E27" s="4"/>
      <c r="F27" s="36"/>
      <c r="G27" s="38"/>
    </row>
    <row r="28" spans="2:7" s="35" customFormat="1" ht="15.75">
      <c r="B28" s="3"/>
      <c r="C28" s="4"/>
      <c r="D28" s="4"/>
      <c r="E28" s="4"/>
      <c r="F28" s="36"/>
      <c r="G28" s="38"/>
    </row>
    <row r="29" spans="2:7" s="35" customFormat="1" ht="15.75">
      <c r="B29" s="3"/>
      <c r="C29" s="4"/>
      <c r="D29" s="4"/>
      <c r="E29" s="4"/>
      <c r="F29" s="36"/>
      <c r="G29" s="38"/>
    </row>
    <row r="30" spans="2:7" s="5" customFormat="1" ht="15.75">
      <c r="B30" s="1"/>
      <c r="C30" s="2"/>
      <c r="D30" s="4"/>
      <c r="E30" s="4"/>
      <c r="F30" s="16"/>
      <c r="G30" s="39"/>
    </row>
    <row r="31" spans="2:7" s="5" customFormat="1" ht="15.75">
      <c r="B31" s="1"/>
      <c r="C31" s="2"/>
      <c r="D31" s="4"/>
      <c r="E31" s="4"/>
      <c r="F31" s="16"/>
      <c r="G31" s="39"/>
    </row>
  </sheetData>
  <sheetProtection/>
  <mergeCells count="4">
    <mergeCell ref="B20:F20"/>
    <mergeCell ref="B21:F21"/>
    <mergeCell ref="B1:G1"/>
    <mergeCell ref="B19:F19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24"/>
  <sheetViews>
    <sheetView view="pageBreakPreview" zoomScale="60" zoomScalePageLayoutView="0" workbookViewId="0" topLeftCell="A1">
      <selection activeCell="C27" sqref="C27"/>
    </sheetView>
  </sheetViews>
  <sheetFormatPr defaultColWidth="11.421875" defaultRowHeight="13.5"/>
  <cols>
    <col min="1" max="1" width="43.8515625" style="0" customWidth="1"/>
    <col min="2" max="2" width="17.8515625" style="0" customWidth="1"/>
    <col min="3" max="3" width="16.28125" style="0" customWidth="1"/>
    <col min="5" max="5" width="17.00390625" style="0" customWidth="1"/>
    <col min="6" max="6" width="17.421875" style="0" customWidth="1"/>
  </cols>
  <sheetData>
    <row r="2" ht="14.25" thickBot="1"/>
    <row r="3" spans="1:6" s="5" customFormat="1" ht="26.25" customHeight="1" thickBot="1">
      <c r="A3" s="107" t="s">
        <v>57</v>
      </c>
      <c r="B3" s="108"/>
      <c r="C3" s="108"/>
      <c r="D3" s="108"/>
      <c r="E3" s="108"/>
      <c r="F3" s="109"/>
    </row>
    <row r="4" spans="1:6" s="5" customFormat="1" ht="17.25" customHeight="1">
      <c r="A4" s="73"/>
      <c r="B4" s="74" t="s">
        <v>12</v>
      </c>
      <c r="C4" s="75" t="s">
        <v>20</v>
      </c>
      <c r="D4" s="76" t="s">
        <v>16</v>
      </c>
      <c r="E4" s="75" t="s">
        <v>11</v>
      </c>
      <c r="F4" s="77" t="s">
        <v>10</v>
      </c>
    </row>
    <row r="5" spans="1:6" s="5" customFormat="1" ht="17.25" customHeight="1">
      <c r="A5" s="32" t="s">
        <v>34</v>
      </c>
      <c r="B5" s="31"/>
      <c r="C5" s="12">
        <v>100</v>
      </c>
      <c r="D5" s="13" t="s">
        <v>16</v>
      </c>
      <c r="E5" s="22"/>
      <c r="F5" s="15">
        <f aca="true" t="shared" si="0" ref="F5:F14">C5*E5</f>
        <v>0</v>
      </c>
    </row>
    <row r="6" spans="1:6" s="5" customFormat="1" ht="18" customHeight="1">
      <c r="A6" s="32" t="s">
        <v>44</v>
      </c>
      <c r="B6" s="31"/>
      <c r="C6" s="12">
        <v>300</v>
      </c>
      <c r="D6" s="13" t="s">
        <v>16</v>
      </c>
      <c r="E6" s="22"/>
      <c r="F6" s="15">
        <f t="shared" si="0"/>
        <v>0</v>
      </c>
    </row>
    <row r="7" spans="1:6" s="5" customFormat="1" ht="18" customHeight="1">
      <c r="A7" s="32" t="s">
        <v>41</v>
      </c>
      <c r="B7" s="31"/>
      <c r="C7" s="12">
        <v>300</v>
      </c>
      <c r="D7" s="13" t="s">
        <v>16</v>
      </c>
      <c r="E7" s="22"/>
      <c r="F7" s="15">
        <f t="shared" si="0"/>
        <v>0</v>
      </c>
    </row>
    <row r="8" spans="1:6" s="5" customFormat="1" ht="18" customHeight="1">
      <c r="A8" s="30" t="s">
        <v>13</v>
      </c>
      <c r="B8" s="31"/>
      <c r="C8" s="12">
        <v>400</v>
      </c>
      <c r="D8" s="13" t="s">
        <v>16</v>
      </c>
      <c r="E8" s="22"/>
      <c r="F8" s="15">
        <f t="shared" si="0"/>
        <v>0</v>
      </c>
    </row>
    <row r="9" spans="1:6" s="5" customFormat="1" ht="18" customHeight="1">
      <c r="A9" s="32" t="s">
        <v>14</v>
      </c>
      <c r="B9" s="31"/>
      <c r="C9" s="12">
        <v>320</v>
      </c>
      <c r="D9" s="13" t="s">
        <v>16</v>
      </c>
      <c r="E9" s="22"/>
      <c r="F9" s="15">
        <f t="shared" si="0"/>
        <v>0</v>
      </c>
    </row>
    <row r="10" spans="1:6" s="5" customFormat="1" ht="18" customHeight="1">
      <c r="A10" s="32" t="s">
        <v>43</v>
      </c>
      <c r="B10" s="31"/>
      <c r="C10" s="12">
        <v>300</v>
      </c>
      <c r="D10" s="13" t="s">
        <v>16</v>
      </c>
      <c r="E10" s="22"/>
      <c r="F10" s="15">
        <f t="shared" si="0"/>
        <v>0</v>
      </c>
    </row>
    <row r="11" spans="1:6" s="5" customFormat="1" ht="18" customHeight="1">
      <c r="A11" s="30" t="s">
        <v>81</v>
      </c>
      <c r="B11" s="31"/>
      <c r="C11" s="12">
        <v>300</v>
      </c>
      <c r="D11" s="13" t="s">
        <v>16</v>
      </c>
      <c r="E11" s="22"/>
      <c r="F11" s="15">
        <f t="shared" si="0"/>
        <v>0</v>
      </c>
    </row>
    <row r="12" spans="1:6" s="5" customFormat="1" ht="18" customHeight="1">
      <c r="A12" s="30" t="s">
        <v>7</v>
      </c>
      <c r="B12" s="31"/>
      <c r="C12" s="12">
        <v>300</v>
      </c>
      <c r="D12" s="13" t="s">
        <v>16</v>
      </c>
      <c r="E12" s="22"/>
      <c r="F12" s="15">
        <f t="shared" si="0"/>
        <v>0</v>
      </c>
    </row>
    <row r="13" spans="1:6" s="5" customFormat="1" ht="18" customHeight="1">
      <c r="A13" s="32" t="s">
        <v>46</v>
      </c>
      <c r="B13" s="31"/>
      <c r="C13" s="12">
        <v>300</v>
      </c>
      <c r="D13" s="13" t="s">
        <v>16</v>
      </c>
      <c r="E13" s="22"/>
      <c r="F13" s="15">
        <f t="shared" si="0"/>
        <v>0</v>
      </c>
    </row>
    <row r="14" spans="1:6" s="5" customFormat="1" ht="18" customHeight="1">
      <c r="A14" s="32" t="s">
        <v>8</v>
      </c>
      <c r="B14" s="31"/>
      <c r="C14" s="12">
        <v>300</v>
      </c>
      <c r="D14" s="13" t="s">
        <v>16</v>
      </c>
      <c r="E14" s="22"/>
      <c r="F14" s="15">
        <f t="shared" si="0"/>
        <v>0</v>
      </c>
    </row>
    <row r="15" spans="1:6" s="5" customFormat="1" ht="18" customHeight="1">
      <c r="A15" s="29" t="s">
        <v>9</v>
      </c>
      <c r="B15" s="21"/>
      <c r="C15" s="12">
        <v>320</v>
      </c>
      <c r="D15" s="13" t="s">
        <v>16</v>
      </c>
      <c r="E15" s="22"/>
      <c r="F15" s="15">
        <f>C15*E15</f>
        <v>0</v>
      </c>
    </row>
    <row r="16" spans="1:7" s="5" customFormat="1" ht="24.75" customHeight="1">
      <c r="A16" s="97" t="s">
        <v>52</v>
      </c>
      <c r="B16" s="98"/>
      <c r="C16" s="98"/>
      <c r="D16" s="98"/>
      <c r="E16" s="98"/>
      <c r="F16" s="52">
        <f>SUM(F5:F15)</f>
        <v>0</v>
      </c>
      <c r="G16" s="16"/>
    </row>
    <row r="17" spans="1:7" s="5" customFormat="1" ht="24.75" customHeight="1">
      <c r="A17" s="97" t="s">
        <v>51</v>
      </c>
      <c r="B17" s="98"/>
      <c r="C17" s="98"/>
      <c r="D17" s="98"/>
      <c r="E17" s="98"/>
      <c r="F17" s="52">
        <f>F16*5.5/100</f>
        <v>0</v>
      </c>
      <c r="G17" s="16"/>
    </row>
    <row r="18" spans="1:6" s="35" customFormat="1" ht="24.75" customHeight="1" thickBot="1">
      <c r="A18" s="99" t="s">
        <v>53</v>
      </c>
      <c r="B18" s="100"/>
      <c r="C18" s="100"/>
      <c r="D18" s="100"/>
      <c r="E18" s="100"/>
      <c r="F18" s="60">
        <f>SUM(F16:F17)</f>
        <v>0</v>
      </c>
    </row>
    <row r="19" spans="1:6" s="35" customFormat="1" ht="15.75">
      <c r="A19" s="4"/>
      <c r="B19" s="4"/>
      <c r="C19" s="4"/>
      <c r="D19" s="4"/>
      <c r="E19" s="36"/>
      <c r="F19" s="37"/>
    </row>
    <row r="20" spans="1:6" s="35" customFormat="1" ht="15.75">
      <c r="A20" s="86" t="s">
        <v>86</v>
      </c>
      <c r="B20" s="4"/>
      <c r="C20" s="4"/>
      <c r="D20" s="4"/>
      <c r="E20" s="36"/>
      <c r="F20" s="38"/>
    </row>
    <row r="21" spans="1:6" s="35" customFormat="1" ht="15.75">
      <c r="A21" s="3"/>
      <c r="B21" s="4"/>
      <c r="C21" s="4"/>
      <c r="D21" s="4"/>
      <c r="E21" s="36"/>
      <c r="F21" s="38"/>
    </row>
    <row r="22" spans="1:6" s="35" customFormat="1" ht="15.75">
      <c r="A22" s="3"/>
      <c r="B22" s="4"/>
      <c r="C22" s="4"/>
      <c r="D22" s="4"/>
      <c r="E22" s="36"/>
      <c r="F22" s="38"/>
    </row>
    <row r="23" spans="1:6" s="5" customFormat="1" ht="15.75">
      <c r="A23" s="1"/>
      <c r="B23" s="2"/>
      <c r="C23" s="4"/>
      <c r="D23" s="4"/>
      <c r="E23" s="16"/>
      <c r="F23" s="39"/>
    </row>
    <row r="24" spans="1:6" s="5" customFormat="1" ht="15.75">
      <c r="A24" s="1"/>
      <c r="B24" s="2"/>
      <c r="C24" s="4"/>
      <c r="D24" s="4"/>
      <c r="E24" s="16"/>
      <c r="F24" s="39"/>
    </row>
  </sheetData>
  <sheetProtection/>
  <mergeCells count="4">
    <mergeCell ref="A3:F3"/>
    <mergeCell ref="A16:E16"/>
    <mergeCell ref="A17:E17"/>
    <mergeCell ref="A18:E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60" workbookViewId="0" topLeftCell="A2">
      <selection activeCell="A26" sqref="A26"/>
    </sheetView>
  </sheetViews>
  <sheetFormatPr defaultColWidth="11.421875" defaultRowHeight="13.5"/>
  <cols>
    <col min="1" max="1" width="41.140625" style="44" customWidth="1"/>
    <col min="2" max="2" width="17.140625" style="44" customWidth="1"/>
    <col min="3" max="3" width="26.7109375" style="54" customWidth="1"/>
    <col min="4" max="4" width="11.421875" style="54" customWidth="1"/>
    <col min="5" max="5" width="12.140625" style="44" customWidth="1"/>
    <col min="6" max="6" width="15.57421875" style="44" customWidth="1"/>
    <col min="7" max="16384" width="11.421875" style="44" customWidth="1"/>
  </cols>
  <sheetData>
    <row r="1" spans="1:6" s="5" customFormat="1" ht="26.25" customHeight="1">
      <c r="A1" s="110" t="s">
        <v>62</v>
      </c>
      <c r="B1" s="111"/>
      <c r="C1" s="111"/>
      <c r="D1" s="111"/>
      <c r="E1" s="111"/>
      <c r="F1" s="112"/>
    </row>
    <row r="2" spans="1:6" s="51" customFormat="1" ht="17.25" customHeight="1">
      <c r="A2" s="11"/>
      <c r="B2" s="8" t="s">
        <v>12</v>
      </c>
      <c r="C2" s="8" t="s">
        <v>20</v>
      </c>
      <c r="D2" s="56" t="s">
        <v>16</v>
      </c>
      <c r="E2" s="8" t="s">
        <v>11</v>
      </c>
      <c r="F2" s="10" t="s">
        <v>10</v>
      </c>
    </row>
    <row r="3" spans="1:6" s="51" customFormat="1" ht="17.25" customHeight="1">
      <c r="A3" s="11" t="s">
        <v>72</v>
      </c>
      <c r="B3" s="53"/>
      <c r="C3" s="12">
        <v>3</v>
      </c>
      <c r="D3" s="12" t="s">
        <v>60</v>
      </c>
      <c r="E3" s="22"/>
      <c r="F3" s="15">
        <f>C3*E3</f>
        <v>0</v>
      </c>
    </row>
    <row r="4" spans="1:6" s="51" customFormat="1" ht="17.25" customHeight="1">
      <c r="A4" s="80" t="s">
        <v>71</v>
      </c>
      <c r="B4" s="55"/>
      <c r="C4" s="12">
        <v>10</v>
      </c>
      <c r="D4" s="12" t="s">
        <v>60</v>
      </c>
      <c r="E4" s="22"/>
      <c r="F4" s="15">
        <f aca="true" t="shared" si="0" ref="F4:F21">C4*E4</f>
        <v>0</v>
      </c>
    </row>
    <row r="5" spans="1:6" s="51" customFormat="1" ht="17.25" customHeight="1">
      <c r="A5" s="80" t="s">
        <v>63</v>
      </c>
      <c r="B5" s="55"/>
      <c r="C5" s="12">
        <v>5</v>
      </c>
      <c r="D5" s="12" t="s">
        <v>60</v>
      </c>
      <c r="E5" s="22"/>
      <c r="F5" s="15">
        <f t="shared" si="0"/>
        <v>0</v>
      </c>
    </row>
    <row r="6" spans="1:6" s="51" customFormat="1" ht="40.5" customHeight="1">
      <c r="A6" s="79" t="s">
        <v>64</v>
      </c>
      <c r="B6" s="55"/>
      <c r="C6" s="12">
        <v>150</v>
      </c>
      <c r="D6" s="12" t="s">
        <v>16</v>
      </c>
      <c r="E6" s="22"/>
      <c r="F6" s="15">
        <f t="shared" si="0"/>
        <v>0</v>
      </c>
    </row>
    <row r="7" spans="1:6" s="51" customFormat="1" ht="18" customHeight="1">
      <c r="A7" s="78" t="s">
        <v>65</v>
      </c>
      <c r="B7" s="55"/>
      <c r="C7" s="12">
        <v>30</v>
      </c>
      <c r="D7" s="12" t="s">
        <v>16</v>
      </c>
      <c r="E7" s="22"/>
      <c r="F7" s="15">
        <f t="shared" si="0"/>
        <v>0</v>
      </c>
    </row>
    <row r="8" spans="1:6" s="51" customFormat="1" ht="18" customHeight="1">
      <c r="A8" s="78" t="s">
        <v>73</v>
      </c>
      <c r="B8" s="55"/>
      <c r="C8" s="56">
        <v>3</v>
      </c>
      <c r="D8" s="12" t="s">
        <v>60</v>
      </c>
      <c r="E8" s="22"/>
      <c r="F8" s="15">
        <f t="shared" si="0"/>
        <v>0</v>
      </c>
    </row>
    <row r="9" spans="1:6" s="51" customFormat="1" ht="18" customHeight="1">
      <c r="A9" s="78" t="s">
        <v>66</v>
      </c>
      <c r="B9" s="55"/>
      <c r="C9" s="56">
        <v>10</v>
      </c>
      <c r="D9" s="12" t="s">
        <v>60</v>
      </c>
      <c r="E9" s="22"/>
      <c r="F9" s="15">
        <f t="shared" si="0"/>
        <v>0</v>
      </c>
    </row>
    <row r="10" spans="1:6" s="51" customFormat="1" ht="18" customHeight="1">
      <c r="A10" s="78" t="s">
        <v>67</v>
      </c>
      <c r="B10" s="55"/>
      <c r="C10" s="56">
        <v>5</v>
      </c>
      <c r="D10" s="12" t="s">
        <v>60</v>
      </c>
      <c r="E10" s="22"/>
      <c r="F10" s="15">
        <f t="shared" si="0"/>
        <v>0</v>
      </c>
    </row>
    <row r="11" spans="1:6" s="51" customFormat="1" ht="18" customHeight="1">
      <c r="A11" s="78" t="s">
        <v>68</v>
      </c>
      <c r="B11" s="55"/>
      <c r="C11" s="56">
        <v>15</v>
      </c>
      <c r="D11" s="12" t="s">
        <v>60</v>
      </c>
      <c r="E11" s="22"/>
      <c r="F11" s="15">
        <f t="shared" si="0"/>
        <v>0</v>
      </c>
    </row>
    <row r="12" spans="1:6" s="51" customFormat="1" ht="18" customHeight="1">
      <c r="A12" s="81" t="s">
        <v>58</v>
      </c>
      <c r="B12" s="55"/>
      <c r="C12" s="56">
        <v>20</v>
      </c>
      <c r="D12" s="12" t="s">
        <v>60</v>
      </c>
      <c r="E12" s="22"/>
      <c r="F12" s="15">
        <f t="shared" si="0"/>
        <v>0</v>
      </c>
    </row>
    <row r="13" spans="1:6" s="51" customFormat="1" ht="18" customHeight="1">
      <c r="A13" s="78" t="s">
        <v>69</v>
      </c>
      <c r="B13" s="55"/>
      <c r="C13" s="56">
        <v>15</v>
      </c>
      <c r="D13" s="12" t="s">
        <v>60</v>
      </c>
      <c r="E13" s="22"/>
      <c r="F13" s="15">
        <f t="shared" si="0"/>
        <v>0</v>
      </c>
    </row>
    <row r="14" spans="1:6" s="51" customFormat="1" ht="18" customHeight="1">
      <c r="A14" s="78" t="s">
        <v>74</v>
      </c>
      <c r="B14" s="55"/>
      <c r="C14" s="56">
        <v>20</v>
      </c>
      <c r="D14" s="12" t="s">
        <v>60</v>
      </c>
      <c r="E14" s="22"/>
      <c r="F14" s="15">
        <f t="shared" si="0"/>
        <v>0</v>
      </c>
    </row>
    <row r="15" spans="1:6" s="51" customFormat="1" ht="18" customHeight="1">
      <c r="A15" s="78" t="s">
        <v>70</v>
      </c>
      <c r="B15" s="55"/>
      <c r="C15" s="12">
        <v>5</v>
      </c>
      <c r="D15" s="12" t="s">
        <v>16</v>
      </c>
      <c r="E15" s="22"/>
      <c r="F15" s="15">
        <f t="shared" si="0"/>
        <v>0</v>
      </c>
    </row>
    <row r="16" spans="1:6" s="51" customFormat="1" ht="15" customHeight="1">
      <c r="A16" s="78" t="s">
        <v>75</v>
      </c>
      <c r="B16" s="55"/>
      <c r="C16" s="56">
        <v>5</v>
      </c>
      <c r="D16" s="12" t="s">
        <v>60</v>
      </c>
      <c r="E16" s="22"/>
      <c r="F16" s="15">
        <f t="shared" si="0"/>
        <v>0</v>
      </c>
    </row>
    <row r="17" spans="1:6" s="51" customFormat="1" ht="18" customHeight="1">
      <c r="A17" s="78" t="s">
        <v>76</v>
      </c>
      <c r="B17" s="55"/>
      <c r="C17" s="12">
        <v>25</v>
      </c>
      <c r="D17" s="12" t="s">
        <v>60</v>
      </c>
      <c r="E17" s="22"/>
      <c r="F17" s="15">
        <f t="shared" si="0"/>
        <v>0</v>
      </c>
    </row>
    <row r="18" spans="1:6" s="51" customFormat="1" ht="18" customHeight="1">
      <c r="A18" s="81" t="s">
        <v>77</v>
      </c>
      <c r="B18" s="55"/>
      <c r="C18" s="12">
        <v>2</v>
      </c>
      <c r="D18" s="12" t="s">
        <v>60</v>
      </c>
      <c r="E18" s="22"/>
      <c r="F18" s="15">
        <f t="shared" si="0"/>
        <v>0</v>
      </c>
    </row>
    <row r="19" spans="1:6" s="51" customFormat="1" ht="18" customHeight="1">
      <c r="A19" s="80" t="s">
        <v>78</v>
      </c>
      <c r="B19" s="55"/>
      <c r="C19" s="12">
        <v>5</v>
      </c>
      <c r="D19" s="12" t="s">
        <v>60</v>
      </c>
      <c r="E19" s="22"/>
      <c r="F19" s="15">
        <f t="shared" si="0"/>
        <v>0</v>
      </c>
    </row>
    <row r="20" spans="1:6" s="45" customFormat="1" ht="15.75">
      <c r="A20" s="80" t="s">
        <v>79</v>
      </c>
      <c r="B20" s="57"/>
      <c r="C20" s="58">
        <v>5</v>
      </c>
      <c r="D20" s="58" t="s">
        <v>60</v>
      </c>
      <c r="E20" s="57"/>
      <c r="F20" s="15">
        <f t="shared" si="0"/>
        <v>0</v>
      </c>
    </row>
    <row r="21" spans="1:6" s="51" customFormat="1" ht="18" customHeight="1">
      <c r="A21" s="80" t="s">
        <v>61</v>
      </c>
      <c r="B21" s="55"/>
      <c r="C21" s="12">
        <v>3</v>
      </c>
      <c r="D21" s="12" t="s">
        <v>60</v>
      </c>
      <c r="E21" s="22"/>
      <c r="F21" s="15">
        <f t="shared" si="0"/>
        <v>0</v>
      </c>
    </row>
    <row r="22" spans="1:7" s="51" customFormat="1" ht="24.75" customHeight="1">
      <c r="A22" s="97" t="s">
        <v>52</v>
      </c>
      <c r="B22" s="98"/>
      <c r="C22" s="98"/>
      <c r="D22" s="98"/>
      <c r="E22" s="98"/>
      <c r="F22" s="52">
        <f>SUM(F3:F21)</f>
        <v>0</v>
      </c>
      <c r="G22" s="59"/>
    </row>
    <row r="23" spans="1:6" s="45" customFormat="1" ht="24.75" customHeight="1">
      <c r="A23" s="97" t="s">
        <v>51</v>
      </c>
      <c r="B23" s="98"/>
      <c r="C23" s="98"/>
      <c r="D23" s="98"/>
      <c r="E23" s="98"/>
      <c r="F23" s="52">
        <f>F22*5.5/100</f>
        <v>0</v>
      </c>
    </row>
    <row r="24" spans="1:6" ht="24.75" customHeight="1" thickBot="1">
      <c r="A24" s="99" t="s">
        <v>53</v>
      </c>
      <c r="B24" s="100"/>
      <c r="C24" s="100"/>
      <c r="D24" s="100"/>
      <c r="E24" s="100"/>
      <c r="F24" s="60">
        <f>SUM(F22:F23)</f>
        <v>0</v>
      </c>
    </row>
    <row r="26" ht="15.75">
      <c r="A26" s="86" t="s">
        <v>86</v>
      </c>
    </row>
  </sheetData>
  <sheetProtection/>
  <mergeCells count="4">
    <mergeCell ref="A1:F1"/>
    <mergeCell ref="A22:E22"/>
    <mergeCell ref="A23:E23"/>
    <mergeCell ref="A24:E2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ANDRE ALBERT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ColSaujon</dc:creator>
  <cp:keywords/>
  <dc:description/>
  <cp:lastModifiedBy>Mathieu Tripault</cp:lastModifiedBy>
  <cp:lastPrinted>2019-05-27T11:42:37Z</cp:lastPrinted>
  <dcterms:created xsi:type="dcterms:W3CDTF">2009-10-21T07:57:12Z</dcterms:created>
  <dcterms:modified xsi:type="dcterms:W3CDTF">2019-07-16T10:07:29Z</dcterms:modified>
  <cp:category/>
  <cp:version/>
  <cp:contentType/>
  <cp:contentStatus/>
</cp:coreProperties>
</file>