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8"/>
  </bookViews>
  <sheets>
    <sheet name="Récap" sheetId="1" r:id="rId1"/>
    <sheet name="BOISSONS" sheetId="2" r:id="rId2"/>
    <sheet name="HUILES" sheetId="3" r:id="rId3"/>
    <sheet name="CONSERVES V&amp;P" sheetId="4" r:id="rId4"/>
    <sheet name="CONSERVES FRUITS" sheetId="5" r:id="rId5"/>
    <sheet name="CONSERVES LEGUMES" sheetId="6" r:id="rId6"/>
    <sheet name="FRUITS-LEGUMES SECS &amp; PATES-FEC" sheetId="7" r:id="rId7"/>
    <sheet name="CONDIMENTS &amp; SAUCES" sheetId="8" r:id="rId8"/>
    <sheet name="BISCUITS - DESSERTS ET PDT PAT" sheetId="9" r:id="rId9"/>
  </sheets>
  <definedNames>
    <definedName name="_xlnm.Print_Area" localSheetId="8">'BISCUITS - DESSERTS ET PDT PAT'!$A$1:$G$35</definedName>
    <definedName name="_xlnm.Print_Area" localSheetId="1">'BOISSONS'!$A$1:$G$20</definedName>
    <definedName name="_xlnm.Print_Area" localSheetId="7">'CONDIMENTS &amp; SAUCES'!$A$1:$G$39</definedName>
    <definedName name="_xlnm.Print_Area" localSheetId="4">'CONSERVES FRUITS'!$A$1:$G$26</definedName>
    <definedName name="_xlnm.Print_Area" localSheetId="5">'CONSERVES LEGUMES'!$A$1:$G$18</definedName>
    <definedName name="_xlnm.Print_Area" localSheetId="3">'CONSERVES V&amp;P'!$A$1:$G$26</definedName>
    <definedName name="_xlnm.Print_Area" localSheetId="6">'FRUITS-LEGUMES SECS &amp; PATES-FEC'!$A$1:$G$30</definedName>
    <definedName name="_xlnm.Print_Area" localSheetId="2">'HUILES'!$A$1:$G$23</definedName>
    <definedName name="_xlnm.Print_Area" localSheetId="0">'Récap'!$A$1:$D$25</definedName>
  </definedNames>
  <calcPr fullCalcOnLoad="1"/>
</workbook>
</file>

<file path=xl/sharedStrings.xml><?xml version="1.0" encoding="utf-8"?>
<sst xmlns="http://schemas.openxmlformats.org/spreadsheetml/2006/main" count="369" uniqueCount="176">
  <si>
    <t>PRIX H.T.</t>
  </si>
  <si>
    <t>Conditionnement</t>
  </si>
  <si>
    <t>PRIX  TOTAL HT.</t>
  </si>
  <si>
    <t>Boite 5/1</t>
  </si>
  <si>
    <t>Boite 3/1</t>
  </si>
  <si>
    <t>Boite 4/4</t>
  </si>
  <si>
    <t>Litre</t>
  </si>
  <si>
    <t>Kg</t>
  </si>
  <si>
    <t>Nappage blond</t>
  </si>
  <si>
    <t>Seau 5 L</t>
  </si>
  <si>
    <t>Lentilles vertes</t>
  </si>
  <si>
    <t>Saucisses de Strasbourg</t>
  </si>
  <si>
    <t>Bidon de 10 L</t>
  </si>
  <si>
    <t>Poivre noir moulu</t>
  </si>
  <si>
    <t>Quantité</t>
  </si>
  <si>
    <t>Farine de blé T55</t>
  </si>
  <si>
    <t>Boite 100 g</t>
  </si>
  <si>
    <t>MARQUES ET CONDITIONNEMENT</t>
  </si>
  <si>
    <t>TOTAL HORS TVA</t>
  </si>
  <si>
    <t>TOTAL TTC</t>
  </si>
  <si>
    <t>Autres articles - remise sur catalogue de ……………….. %</t>
  </si>
  <si>
    <t>Le P.U. H.T. proposé inclut toutes les taxes fiscales et parafiscales sauf la TVA</t>
  </si>
  <si>
    <t>Huile de colza</t>
  </si>
  <si>
    <t>Compote tout fruits</t>
  </si>
  <si>
    <t>Bidon de 5 L</t>
  </si>
  <si>
    <t>Crème dessert Chocolat</t>
  </si>
  <si>
    <t>Crème dessert Praliné</t>
  </si>
  <si>
    <t>Crème dessert Vanille</t>
  </si>
  <si>
    <t>Flacon</t>
  </si>
  <si>
    <t>Boite 900g</t>
  </si>
  <si>
    <t>Huile d'Olive vierge Extra</t>
  </si>
  <si>
    <t>Boite</t>
  </si>
  <si>
    <t>1,5 L</t>
  </si>
  <si>
    <r>
      <t>Sauce aux Poivres</t>
    </r>
    <r>
      <rPr>
        <sz val="12"/>
        <rFont val="Times New Roman"/>
        <family val="1"/>
      </rPr>
      <t xml:space="preserve"> déshydratée</t>
    </r>
  </si>
  <si>
    <r>
      <t>Eau de Source</t>
    </r>
    <r>
      <rPr>
        <sz val="12"/>
        <rFont val="Times New Roman"/>
        <family val="1"/>
      </rPr>
      <t xml:space="preserve"> Naturelle</t>
    </r>
  </si>
  <si>
    <r>
      <t xml:space="preserve">Vinaigre d'alcool BLANC </t>
    </r>
    <r>
      <rPr>
        <sz val="12"/>
        <rFont val="Times New Roman"/>
        <family val="1"/>
      </rPr>
      <t>8 % d'acidité</t>
    </r>
  </si>
  <si>
    <r>
      <t>Vinaigre de vin roug</t>
    </r>
    <r>
      <rPr>
        <sz val="12"/>
        <rFont val="Times New Roman"/>
        <family val="1"/>
      </rPr>
      <t>e 6D</t>
    </r>
  </si>
  <si>
    <r>
      <t xml:space="preserve">Jus d'orange </t>
    </r>
    <r>
      <rPr>
        <sz val="12"/>
        <rFont val="Times New Roman"/>
        <family val="1"/>
      </rPr>
      <t>à base concentré Sans sucres ajoutés</t>
    </r>
  </si>
  <si>
    <r>
      <t xml:space="preserve">Chocolat </t>
    </r>
    <r>
      <rPr>
        <sz val="12"/>
        <rFont val="Times New Roman"/>
        <family val="1"/>
      </rPr>
      <t xml:space="preserve">de laboratoire ganache 50% cacao, </t>
    </r>
    <r>
      <rPr>
        <b/>
        <sz val="12"/>
        <rFont val="Times New Roman"/>
        <family val="1"/>
      </rPr>
      <t>Palet</t>
    </r>
  </si>
  <si>
    <r>
      <t xml:space="preserve">Double </t>
    </r>
    <r>
      <rPr>
        <b/>
        <sz val="12"/>
        <rFont val="Times New Roman"/>
        <family val="1"/>
      </rPr>
      <t xml:space="preserve">concentré de tomates </t>
    </r>
    <r>
      <rPr>
        <sz val="12"/>
        <rFont val="Times New Roman"/>
        <family val="1"/>
      </rPr>
      <t>(Tomates (tomates fraîches +concentré de tomates), Sel)</t>
    </r>
  </si>
  <si>
    <r>
      <t>Sel Fin</t>
    </r>
    <r>
      <rPr>
        <sz val="12"/>
        <rFont val="Times New Roman"/>
        <family val="1"/>
      </rPr>
      <t xml:space="preserve"> Alimentaire : Sel fin de table de qualité alimentaire pouvant être supplémenté en iode ou en iode et fluor</t>
    </r>
  </si>
  <si>
    <r>
      <t>Champignon de Paris</t>
    </r>
    <r>
      <rPr>
        <sz val="12"/>
        <rFont val="Times New Roman"/>
        <family val="1"/>
      </rPr>
      <t>, Pieds &amp; Morceaux </t>
    </r>
  </si>
  <si>
    <r>
      <t>Haricots rouges</t>
    </r>
    <r>
      <rPr>
        <sz val="12"/>
        <rFont val="Times New Roman"/>
        <family val="1"/>
      </rPr>
      <t xml:space="preserve"> (Haricots rouges, eau, sucre, sel)</t>
    </r>
  </si>
  <si>
    <r>
      <t>Macédoine de légumes</t>
    </r>
    <r>
      <rPr>
        <sz val="12"/>
        <rFont val="Times New Roman"/>
        <family val="1"/>
      </rPr>
      <t xml:space="preserve"> (Légumes : carottes, Haricots verts, Navets, Petits pois, Flageolets verts, Jus : eau, sel)</t>
    </r>
  </si>
  <si>
    <r>
      <t>Mais doux en grains</t>
    </r>
    <r>
      <rPr>
        <sz val="12"/>
        <rFont val="Times New Roman"/>
        <family val="1"/>
      </rPr>
      <t xml:space="preserve"> sous vide (Mais, eau, sucre, sel)</t>
    </r>
  </si>
  <si>
    <r>
      <t>Bouillon de volaille</t>
    </r>
    <r>
      <rPr>
        <sz val="12"/>
        <rFont val="Times New Roman"/>
        <family val="1"/>
      </rPr>
      <t xml:space="preserve"> </t>
    </r>
  </si>
  <si>
    <r>
      <t>Chips 30 gr</t>
    </r>
    <r>
      <rPr>
        <sz val="12"/>
        <rFont val="Times New Roman"/>
        <family val="1"/>
      </rPr>
      <t xml:space="preserve"> (Pommes de terre, huile végétale, sel)</t>
    </r>
  </si>
  <si>
    <r>
      <t>Cornichons</t>
    </r>
    <r>
      <rPr>
        <sz val="12"/>
        <rFont val="Times New Roman"/>
        <family val="1"/>
      </rPr>
      <t xml:space="preserve"> au vinaigre fins 80/119</t>
    </r>
  </si>
  <si>
    <r>
      <t>Mayonnaise</t>
    </r>
    <r>
      <rPr>
        <sz val="12"/>
        <rFont val="Times New Roman"/>
        <family val="1"/>
      </rPr>
      <t xml:space="preserve"> haute fermeté</t>
    </r>
  </si>
  <si>
    <r>
      <t>Olives noires</t>
    </r>
    <r>
      <rPr>
        <sz val="12"/>
        <rFont val="Times New Roman"/>
        <family val="1"/>
      </rPr>
      <t xml:space="preserve"> confites dénoyautées 30/33</t>
    </r>
  </si>
  <si>
    <r>
      <t>Riz d'or</t>
    </r>
    <r>
      <rPr>
        <sz val="12"/>
        <rFont val="Times New Roman"/>
        <family val="1"/>
      </rPr>
      <t xml:space="preserve"> 100g : Mélange d'épices</t>
    </r>
  </si>
  <si>
    <t>Code</t>
  </si>
  <si>
    <r>
      <t>Tomates concassées cubes</t>
    </r>
    <r>
      <rPr>
        <sz val="12"/>
        <rFont val="Times New Roman"/>
        <family val="1"/>
      </rPr>
      <t xml:space="preserve"> 16 x 16 mm, jus de tomate, correcteur d'acidité (acide citrique E330).</t>
    </r>
  </si>
  <si>
    <t>Blé dur</t>
  </si>
  <si>
    <r>
      <t>Boulgour</t>
    </r>
    <r>
      <rPr>
        <sz val="12"/>
        <color indexed="8"/>
        <rFont val="Times New Roman"/>
        <family val="1"/>
      </rPr>
      <t xml:space="preserve"> (100 % blé dur précuit)</t>
    </r>
  </si>
  <si>
    <r>
      <t xml:space="preserve">Pâtes </t>
    </r>
    <r>
      <rPr>
        <b/>
        <sz val="12"/>
        <rFont val="Times New Roman"/>
        <family val="1"/>
      </rPr>
      <t>Vermicelle Cheveux d'ange</t>
    </r>
    <r>
      <rPr>
        <sz val="12"/>
        <rFont val="Times New Roman"/>
        <family val="1"/>
      </rPr>
      <t xml:space="preserve"> (Pâte alimentaire de qualité supérieure)</t>
    </r>
  </si>
  <si>
    <r>
      <t>Semoule couscous moyen</t>
    </r>
    <r>
      <rPr>
        <sz val="12"/>
        <rFont val="Times New Roman"/>
        <family val="1"/>
      </rPr>
      <t xml:space="preserve"> (Couscous fin de qualité courante)</t>
    </r>
  </si>
  <si>
    <r>
      <t>Entremet Vanille</t>
    </r>
    <r>
      <rPr>
        <sz val="12"/>
        <rFont val="Times New Roman"/>
        <family val="1"/>
      </rPr>
      <t xml:space="preserve"> (préparation pour 100 rations)</t>
    </r>
  </si>
  <si>
    <r>
      <t>Sucre semoule poudre</t>
    </r>
    <r>
      <rPr>
        <sz val="12"/>
        <rFont val="Times New Roman"/>
        <family val="1"/>
      </rPr>
      <t xml:space="preserve"> (produit est obtenu par diffusion, purification, évaporation et cristallisation à partir de betterave ou de canne, puis calibration par tamisage de sucre de qualité CEE n°2)</t>
    </r>
  </si>
  <si>
    <t>Cerneaux de noix 100%</t>
  </si>
  <si>
    <r>
      <t xml:space="preserve">Confiture d'abricot </t>
    </r>
    <r>
      <rPr>
        <sz val="12"/>
        <rFont val="Times New Roman"/>
        <family val="1"/>
      </rPr>
      <t>( Sans colorant, sans OGM, sans allergène, sans conservateur)</t>
    </r>
  </si>
  <si>
    <r>
      <t xml:space="preserve">Confiture de fraise </t>
    </r>
    <r>
      <rPr>
        <sz val="12"/>
        <rFont val="Times New Roman"/>
        <family val="1"/>
      </rPr>
      <t>( Sans colorant, sans OGM, sans allergène, sans conservateur)</t>
    </r>
  </si>
  <si>
    <t xml:space="preserve">Crème dessert  Caramel </t>
  </si>
  <si>
    <t>Mont Blanc ou Yabon</t>
  </si>
  <si>
    <r>
      <t xml:space="preserve">Préparation déshydratée pour </t>
    </r>
    <r>
      <rPr>
        <b/>
        <sz val="12"/>
        <rFont val="Times New Roman"/>
        <family val="1"/>
      </rPr>
      <t>Mousse Crème brûlée</t>
    </r>
  </si>
  <si>
    <r>
      <t xml:space="preserve">Préparation déshydratée pour </t>
    </r>
    <r>
      <rPr>
        <b/>
        <sz val="12"/>
        <rFont val="Times New Roman"/>
        <family val="1"/>
      </rPr>
      <t>crème brûlée ou crème renversée</t>
    </r>
  </si>
  <si>
    <t>Carton de 120</t>
  </si>
  <si>
    <t>Sucre morceaux N4 Boite (Sucre cristallisé de canne ou de betterave de qualité CEE N°2)</t>
  </si>
  <si>
    <t>Carton de 100</t>
  </si>
  <si>
    <t>Boite 1,8 Kg</t>
  </si>
  <si>
    <t>Boite de  ~ 1 Kg 2</t>
  </si>
  <si>
    <t xml:space="preserve">Jus de veau lié  ~ 1,2 Kg </t>
  </si>
  <si>
    <r>
      <t xml:space="preserve">Garniture Taboulé </t>
    </r>
    <r>
      <rPr>
        <sz val="12"/>
        <rFont val="Times New Roman"/>
        <family val="1"/>
      </rPr>
      <t>(Préparation pour taboulé : pour préparer 50 à 60 rations, mélanger le contenu de la boîte avec du couscous précuit. Une boîte de préparation pour taboulé = 1.3 à 1.5 Kg de couscous précuit)</t>
    </r>
  </si>
  <si>
    <r>
      <t>Sauce Dessert Caramel</t>
    </r>
    <r>
      <rPr>
        <sz val="12"/>
        <rFont val="Times New Roman"/>
        <family val="1"/>
      </rPr>
      <t xml:space="preserve"> pour accompagnement de desserts </t>
    </r>
  </si>
  <si>
    <t>TVA 5,5 %</t>
  </si>
  <si>
    <r>
      <t>Oreillons d'</t>
    </r>
    <r>
      <rPr>
        <b/>
        <sz val="12"/>
        <rFont val="Times New Roman"/>
        <family val="1"/>
      </rPr>
      <t>Abricots au sirop</t>
    </r>
    <r>
      <rPr>
        <sz val="12"/>
        <rFont val="Times New Roman"/>
        <family val="1"/>
      </rPr>
      <t xml:space="preserve"> léger</t>
    </r>
  </si>
  <si>
    <r>
      <t xml:space="preserve">Cocktail de fruits au sirop </t>
    </r>
    <r>
      <rPr>
        <sz val="12"/>
        <rFont val="Times New Roman"/>
        <family val="1"/>
      </rPr>
      <t>léger</t>
    </r>
  </si>
  <si>
    <r>
      <t>Cocktail de fruits tropicaux au sirop</t>
    </r>
    <r>
      <rPr>
        <sz val="12"/>
        <rFont val="Times New Roman"/>
        <family val="1"/>
      </rPr>
      <t xml:space="preserve"> léger et au jus de fruits de la passion</t>
    </r>
  </si>
  <si>
    <r>
      <t xml:space="preserve">Compote allégée à la Pomme </t>
    </r>
    <r>
      <rPr>
        <sz val="12"/>
        <rFont val="Times New Roman"/>
        <family val="1"/>
      </rPr>
      <t>Tamisée (Pommes, Sucre)</t>
    </r>
  </si>
  <si>
    <r>
      <t xml:space="preserve">Compote de pommes et d'abricots </t>
    </r>
    <r>
      <rPr>
        <sz val="12"/>
        <rFont val="Times New Roman"/>
        <family val="1"/>
      </rPr>
      <t>allégée en sucre</t>
    </r>
  </si>
  <si>
    <r>
      <t xml:space="preserve">Compote de pommes et de bananes </t>
    </r>
    <r>
      <rPr>
        <sz val="12"/>
        <rFont val="Times New Roman"/>
        <family val="1"/>
      </rPr>
      <t>allégée en sucre</t>
    </r>
  </si>
  <si>
    <r>
      <t xml:space="preserve">Compote de pommes et de fraises </t>
    </r>
    <r>
      <rPr>
        <sz val="12"/>
        <rFont val="Times New Roman"/>
        <family val="1"/>
      </rPr>
      <t>allégée en sucre</t>
    </r>
  </si>
  <si>
    <r>
      <t xml:space="preserve">Compote de pommes et de framboises </t>
    </r>
    <r>
      <rPr>
        <sz val="12"/>
        <rFont val="Times New Roman"/>
        <family val="1"/>
      </rPr>
      <t>allégée en sucre</t>
    </r>
  </si>
  <si>
    <t>TVA 20 %</t>
  </si>
  <si>
    <t>Crème dessert Pistache</t>
  </si>
  <si>
    <r>
      <t xml:space="preserve">Jus de pomme </t>
    </r>
    <r>
      <rPr>
        <sz val="12"/>
        <rFont val="Times New Roman"/>
        <family val="1"/>
      </rPr>
      <t>: pur jus de pomme</t>
    </r>
  </si>
  <si>
    <t>Jus de raisin : Pur jus de raisin</t>
  </si>
  <si>
    <r>
      <t>Vin  blanc :</t>
    </r>
    <r>
      <rPr>
        <sz val="12"/>
        <rFont val="Times New Roman"/>
        <family val="1"/>
      </rPr>
      <t xml:space="preserve"> pour accompagnement des poissons</t>
    </r>
  </si>
  <si>
    <r>
      <t xml:space="preserve">Vin rouge 11 °  : </t>
    </r>
    <r>
      <rPr>
        <sz val="12"/>
        <rFont val="Times New Roman"/>
        <family val="1"/>
      </rPr>
      <t>Pour servir à la composition de sauces (daubes etc. . . . ) et préparation des viandes</t>
    </r>
  </si>
  <si>
    <r>
      <t>Gésiers de dinde</t>
    </r>
    <r>
      <rPr>
        <sz val="12"/>
        <rFont val="Times New Roman"/>
        <family val="1"/>
      </rPr>
      <t xml:space="preserve"> émincés cuits : Gésiers de dinde, graisse de canard, sel</t>
    </r>
  </si>
  <si>
    <r>
      <t xml:space="preserve">Filets de </t>
    </r>
    <r>
      <rPr>
        <b/>
        <sz val="12"/>
        <rFont val="Times New Roman"/>
        <family val="1"/>
      </rPr>
      <t xml:space="preserve">maquereaux à la sauce moutarde : </t>
    </r>
    <r>
      <rPr>
        <sz val="12"/>
        <rFont val="Times New Roman"/>
        <family val="1"/>
      </rPr>
      <t>Filets de maquereaux (57%), eau, moutarde (10%, eau, graines de moutarde, vinaigre d'alcool, sel, acidifiant : bisulfite de sodium ou de potassium ), vinaigre d'alcool et de vin blanc, huile végétale, vin blanc, sel, amidon transformé de manioc, arômes, épaississant : gomme xanthane</t>
    </r>
  </si>
  <si>
    <r>
      <t xml:space="preserve">Filets de </t>
    </r>
    <r>
      <rPr>
        <b/>
        <sz val="12"/>
        <rFont val="Times New Roman"/>
        <family val="1"/>
      </rPr>
      <t xml:space="preserve">maquereaux à la Tomate : </t>
    </r>
    <r>
      <rPr>
        <sz val="12"/>
        <rFont val="Times New Roman"/>
        <family val="1"/>
      </rPr>
      <t>Filets de maquereaux (57%), eau, concentré de tomate (15%), huile de tournesol, vinaigre d'alcool, vinaigre de vin blanc, sel, vin blanc, épaississant : E415, arômes</t>
    </r>
  </si>
  <si>
    <r>
      <t xml:space="preserve">Sardines à l'huile </t>
    </r>
    <r>
      <rPr>
        <sz val="12"/>
        <rFont val="Times New Roman"/>
        <family val="1"/>
      </rPr>
      <t>: Sardines (70%), huile de tournesol non hydrogénée, sel</t>
    </r>
  </si>
  <si>
    <r>
      <t xml:space="preserve">Thon listao naturel </t>
    </r>
    <r>
      <rPr>
        <sz val="12"/>
        <rFont val="Times New Roman"/>
        <family val="1"/>
      </rPr>
      <t>: Thon Listao (Katsuwonus pelamis), Eau, Sel</t>
    </r>
  </si>
  <si>
    <r>
      <t xml:space="preserve">Compote de poires </t>
    </r>
    <r>
      <rPr>
        <sz val="12"/>
        <rFont val="Times New Roman"/>
        <family val="1"/>
      </rPr>
      <t>allégée en sucre</t>
    </r>
  </si>
  <si>
    <r>
      <t>Fécule de pommes de terre</t>
    </r>
    <r>
      <rPr>
        <sz val="12"/>
        <rFont val="Times New Roman"/>
        <family val="1"/>
      </rPr>
      <t xml:space="preserve"> 250 g : 100 % fécule de pomme de terre</t>
    </r>
  </si>
  <si>
    <r>
      <t xml:space="preserve">Pâtes </t>
    </r>
    <r>
      <rPr>
        <b/>
        <sz val="12"/>
        <rFont val="Times New Roman"/>
        <family val="1"/>
      </rPr>
      <t>Tagliatelles</t>
    </r>
    <r>
      <rPr>
        <sz val="12"/>
        <rFont val="Times New Roman"/>
        <family val="1"/>
      </rPr>
      <t xml:space="preserve"> : 86,1 % semoule de blé dur de qualité supérieure, 19,4 % oeuf frais</t>
    </r>
  </si>
  <si>
    <r>
      <t xml:space="preserve">Pâtes </t>
    </r>
    <r>
      <rPr>
        <b/>
        <sz val="12"/>
        <rFont val="Times New Roman"/>
        <family val="1"/>
      </rPr>
      <t>Torsades</t>
    </r>
    <r>
      <rPr>
        <sz val="12"/>
        <rFont val="Times New Roman"/>
        <family val="1"/>
      </rPr>
      <t xml:space="preserve"> : Pâte alimentaire de qualité supérieure - Semoule de blé dur de qualité supérieure</t>
    </r>
  </si>
  <si>
    <r>
      <t xml:space="preserve">Pâtes </t>
    </r>
    <r>
      <rPr>
        <b/>
        <sz val="12"/>
        <rFont val="Times New Roman"/>
        <family val="1"/>
      </rPr>
      <t xml:space="preserve">Coquillettes : Pâte alimentaire de qualité supérieure - </t>
    </r>
    <r>
      <rPr>
        <sz val="12"/>
        <rFont val="Times New Roman"/>
        <family val="1"/>
      </rPr>
      <t>100 % Semoule de blé dur de qualité supérieure</t>
    </r>
  </si>
  <si>
    <r>
      <t xml:space="preserve">Pâtes </t>
    </r>
    <r>
      <rPr>
        <b/>
        <sz val="12"/>
        <rFont val="Times New Roman"/>
        <family val="1"/>
      </rPr>
      <t>Spaghetti</t>
    </r>
    <r>
      <rPr>
        <sz val="12"/>
        <rFont val="Times New Roman"/>
        <family val="1"/>
      </rPr>
      <t xml:space="preserve"> : Pâte alimentaire de qualité supérieure - 100 % Semoule de blé dur de qualité supérieure</t>
    </r>
  </si>
  <si>
    <r>
      <t xml:space="preserve">Purée de pomme de terre </t>
    </r>
    <r>
      <rPr>
        <sz val="12"/>
        <rFont val="Times New Roman"/>
        <family val="1"/>
      </rPr>
      <t>granulée complète avec 7,5% de lait entier. Sac de 4,5 Kg jusqu'à 135 portions</t>
    </r>
  </si>
  <si>
    <r>
      <t xml:space="preserve">Riz long étuvé indica </t>
    </r>
    <r>
      <rPr>
        <sz val="12"/>
        <rFont val="Times New Roman"/>
        <family val="1"/>
      </rPr>
      <t>sac de 5 Kg</t>
    </r>
  </si>
  <si>
    <r>
      <t>Pruneaux</t>
    </r>
    <r>
      <rPr>
        <sz val="12"/>
        <rFont val="Times New Roman"/>
        <family val="1"/>
      </rPr>
      <t xml:space="preserve"> Fui dénoyautées France Médium 35% Issue du séchage de la prune d'Ente, belle prune mauve à chair dorée, fruit du prunier d'Ente (Prunus Domestica L.) Origine : France</t>
    </r>
  </si>
  <si>
    <r>
      <t>Sauce Armoricaine</t>
    </r>
    <r>
      <rPr>
        <sz val="12"/>
        <rFont val="Times New Roman"/>
        <family val="1"/>
      </rPr>
      <t xml:space="preserve"> déshydratée (Dosage: 100 g/L pour un rendement de 8 L)</t>
    </r>
  </si>
  <si>
    <r>
      <t>Sauce Chasseur</t>
    </r>
    <r>
      <rPr>
        <sz val="12"/>
        <rFont val="Times New Roman"/>
        <family val="1"/>
      </rPr>
      <t xml:space="preserve"> déshydratée (Boîte de 810 g pour 9,3 L)</t>
    </r>
  </si>
  <si>
    <r>
      <t>Sauce Tomate Provençale</t>
    </r>
    <r>
      <rPr>
        <sz val="12"/>
        <rFont val="Times New Roman"/>
        <family val="1"/>
      </rPr>
      <t xml:space="preserve"> (Sauce déshydratée pour sauce tomate provençale)</t>
    </r>
  </si>
  <si>
    <r>
      <t>Bouillon de Bœuf</t>
    </r>
    <r>
      <rPr>
        <sz val="12"/>
        <rFont val="Times New Roman"/>
        <family val="1"/>
      </rPr>
      <t xml:space="preserve"> granulé pour 50 l</t>
    </r>
  </si>
  <si>
    <t>Curry</t>
  </si>
  <si>
    <t>Mélange Mexicain ~ 200 g</t>
  </si>
  <si>
    <t xml:space="preserve">Litre </t>
  </si>
  <si>
    <t>Arôme Vanille</t>
  </si>
  <si>
    <r>
      <t xml:space="preserve">Crème pâtissière à froid : </t>
    </r>
    <r>
      <rPr>
        <sz val="12"/>
        <rFont val="Times New Roman"/>
        <family val="1"/>
      </rPr>
      <t>Préparation pour crème pâtissière à froid arôme vanille</t>
    </r>
  </si>
  <si>
    <t>Colis de 120</t>
  </si>
  <si>
    <r>
      <t xml:space="preserve">Madeleine 25 g </t>
    </r>
    <r>
      <rPr>
        <sz val="12"/>
        <rFont val="Times New Roman"/>
        <family val="1"/>
      </rPr>
      <t>sans huile de palme - Emballée individuellement</t>
    </r>
  </si>
  <si>
    <r>
      <t>Huile excellence ou Risso Élite</t>
    </r>
    <r>
      <rPr>
        <sz val="12"/>
        <rFont val="Times New Roman"/>
        <family val="1"/>
      </rPr>
      <t xml:space="preserve"> : Huile végétale réservée à la friture : Mélange d'huile de tournesol à haute teneur en acide oléique raffinée, d'huile de colza raffinée, d'huile de maïs raffinée, d'huile de colza à haute teneur en acide oléique raffinée avec un arôme naturel et anti-moussant</t>
    </r>
  </si>
  <si>
    <r>
      <t xml:space="preserve">Filets de </t>
    </r>
    <r>
      <rPr>
        <b/>
        <sz val="12"/>
        <rFont val="Times New Roman"/>
        <family val="1"/>
      </rPr>
      <t xml:space="preserve">maquereaux à la sauce Escabèche : </t>
    </r>
    <r>
      <rPr>
        <sz val="12"/>
        <rFont val="Times New Roman"/>
        <family val="1"/>
      </rPr>
      <t>Filets de maquereaux (57%), eau, huile de tournesol, vinaigre d'alcool, aromates 6% (oignons, échalote, ail, persil ), concentré de tomate, sel, épaississants : farine de guar et gomme xanthane, arômes</t>
    </r>
  </si>
  <si>
    <r>
      <t>Pâté Basque</t>
    </r>
    <r>
      <rPr>
        <sz val="12"/>
        <rFont val="Times New Roman"/>
        <family val="1"/>
      </rPr>
      <t xml:space="preserve"> Gastro (gras et maigre de porc, foie de porc, sel, blanc d'œuf, poivre, ail)</t>
    </r>
  </si>
  <si>
    <r>
      <t xml:space="preserve">Ravioli pur bœuf </t>
    </r>
    <r>
      <rPr>
        <sz val="12"/>
        <rFont val="Times New Roman"/>
        <family val="1"/>
      </rPr>
      <t>sauce italienne</t>
    </r>
  </si>
  <si>
    <r>
      <t xml:space="preserve">Compote de pommes allégée </t>
    </r>
    <r>
      <rPr>
        <sz val="12"/>
        <rFont val="Times New Roman"/>
        <family val="1"/>
      </rPr>
      <t>en coupelle de 100 g</t>
    </r>
  </si>
  <si>
    <r>
      <t>Demi-pêches au sirop</t>
    </r>
    <r>
      <rPr>
        <sz val="12"/>
        <rFont val="Times New Roman"/>
        <family val="1"/>
      </rPr>
      <t xml:space="preserve"> léger</t>
    </r>
  </si>
  <si>
    <r>
      <t xml:space="preserve">Pâtes aux légumes : </t>
    </r>
    <r>
      <rPr>
        <b/>
        <sz val="12"/>
        <rFont val="Times New Roman"/>
        <family val="1"/>
      </rPr>
      <t>Tortis épinards tomate</t>
    </r>
    <r>
      <rPr>
        <sz val="12"/>
        <rFont val="Times New Roman"/>
        <family val="1"/>
      </rPr>
      <t xml:space="preserve"> (40% pâtes de qualité supérieure : semoule de blé dur de qualité supérieure - 30% pâtes aromatisées à la tomate : semoule de blé dur de qualité supérieure, 7,9% concentré de tomates - 30% pâtes aromatisées aux épinards : semoule de blé dur de qualité supérieure, 1,6% poudre d'épinards)</t>
    </r>
  </si>
  <si>
    <t>Épices couscous</t>
  </si>
  <si>
    <t>Étui de ~ 1 Kg</t>
  </si>
  <si>
    <t>50 Cl</t>
  </si>
  <si>
    <t>Segments de pamplemousse au sirop léger</t>
  </si>
  <si>
    <t>Boite A10</t>
  </si>
  <si>
    <r>
      <t xml:space="preserve">Préparation pour </t>
    </r>
    <r>
      <rPr>
        <b/>
        <sz val="12"/>
        <rFont val="Times New Roman"/>
        <family val="1"/>
      </rPr>
      <t>Gâteau de riz à la vanille</t>
    </r>
  </si>
  <si>
    <r>
      <t>Sauce Dessert Chocolat</t>
    </r>
    <r>
      <rPr>
        <sz val="12"/>
        <rFont val="Times New Roman"/>
        <family val="1"/>
      </rPr>
      <t xml:space="preserve"> pour accompagnement de desserts </t>
    </r>
  </si>
  <si>
    <r>
      <t xml:space="preserve">Asperges blanches pelées </t>
    </r>
    <r>
      <rPr>
        <sz val="12"/>
        <rFont val="Times New Roman"/>
        <family val="1"/>
      </rPr>
      <t>25/34</t>
    </r>
  </si>
  <si>
    <t>Cœurs de palmier entiers</t>
  </si>
  <si>
    <r>
      <t xml:space="preserve">Pâtes </t>
    </r>
    <r>
      <rPr>
        <b/>
        <sz val="12"/>
        <rFont val="Times New Roman"/>
        <family val="1"/>
      </rPr>
      <t>Lasagnes</t>
    </r>
    <r>
      <rPr>
        <sz val="12"/>
        <rFont val="Times New Roman"/>
        <family val="1"/>
      </rPr>
      <t xml:space="preserve"> 1/2 gastronormes : Pâte alimentaire de qualité supérieure - 100 % semoule de blé dur de qualité supérieure</t>
    </r>
  </si>
  <si>
    <t>5 Kg</t>
  </si>
  <si>
    <r>
      <t>Moutarde</t>
    </r>
    <r>
      <rPr>
        <sz val="12"/>
        <rFont val="Times New Roman"/>
        <family val="1"/>
      </rPr>
      <t xml:space="preserve"> de Dijon mi-forte seau</t>
    </r>
  </si>
  <si>
    <r>
      <t xml:space="preserve">Préparation déshydratée pour </t>
    </r>
    <r>
      <rPr>
        <b/>
        <sz val="12"/>
        <rFont val="Times New Roman"/>
        <family val="1"/>
      </rPr>
      <t>Mousse Framboise</t>
    </r>
  </si>
  <si>
    <r>
      <t>Entremet Caramel ou Praliné</t>
    </r>
    <r>
      <rPr>
        <sz val="12"/>
        <rFont val="Times New Roman"/>
        <family val="1"/>
      </rPr>
      <t xml:space="preserve"> (préparation pour 100 rations)</t>
    </r>
  </si>
  <si>
    <r>
      <t>Entremet Chocolat</t>
    </r>
    <r>
      <rPr>
        <sz val="12"/>
        <rFont val="Times New Roman"/>
        <family val="1"/>
      </rPr>
      <t xml:space="preserve"> (préparation pour 100 rations)</t>
    </r>
  </si>
  <si>
    <r>
      <t>Entremet Pistache</t>
    </r>
    <r>
      <rPr>
        <sz val="12"/>
        <rFont val="Times New Roman"/>
        <family val="1"/>
      </rPr>
      <t xml:space="preserve"> (préparation pour 100 rations)</t>
    </r>
  </si>
  <si>
    <r>
      <t>Mousse Chocolat trad</t>
    </r>
    <r>
      <rPr>
        <sz val="12"/>
        <rFont val="Times New Roman"/>
        <family val="1"/>
      </rPr>
      <t>. (Préparation en poudre pour mousse au chocolat)</t>
    </r>
  </si>
  <si>
    <r>
      <t xml:space="preserve">Préparation déshydratée pour </t>
    </r>
    <r>
      <rPr>
        <b/>
        <sz val="12"/>
        <rFont val="Times New Roman"/>
        <family val="1"/>
      </rPr>
      <t>Mousse  Noix de coco</t>
    </r>
  </si>
  <si>
    <r>
      <t>Café moulu</t>
    </r>
    <r>
      <rPr>
        <sz val="12"/>
        <rFont val="Times New Roman"/>
        <family val="1"/>
      </rPr>
      <t xml:space="preserve"> expresso 70 % ARABICA / 30 % ROBUSTA </t>
    </r>
  </si>
  <si>
    <t>Demi-poires au sirop léger</t>
  </si>
  <si>
    <r>
      <t xml:space="preserve">Ananas sirop </t>
    </r>
    <r>
      <rPr>
        <sz val="12"/>
        <rFont val="Times New Roman"/>
        <family val="1"/>
      </rPr>
      <t>Tr. Entières  au sirop léger</t>
    </r>
  </si>
  <si>
    <r>
      <t>Olives vertes</t>
    </r>
    <r>
      <rPr>
        <sz val="12"/>
        <rFont val="Times New Roman"/>
        <family val="1"/>
      </rPr>
      <t xml:space="preserve"> dénoyautées 30/33</t>
    </r>
  </si>
  <si>
    <t>BOISSONS</t>
  </si>
  <si>
    <t>HUILES</t>
  </si>
  <si>
    <t>CONSERVES DE VIANDES ET DE POISSONS</t>
  </si>
  <si>
    <t>CONSERVES DE FRUITS</t>
  </si>
  <si>
    <t>CONSERVES DE LEGUMES</t>
  </si>
  <si>
    <t>FRUITS ET LEGUMES SECS - PATES ALIMENTAIRES ET FECULENTS</t>
  </si>
  <si>
    <t>CONDIMENTS - SAUCES ET DIVERS</t>
  </si>
  <si>
    <t>BISCUITS - DESSERTS NON REFRIGERES - PRODUITS POUR LA PATISSERIE</t>
  </si>
  <si>
    <t>FRUITS ET LEGUMES SECS - PATES ALIMENTAIRES ET FÉCULENTS</t>
  </si>
  <si>
    <t>BISCUITS - DESSERTS NON REFRIGERES - PRODUITS POUR LA PÂTISSERIE</t>
  </si>
  <si>
    <r>
      <t>Eau Gazeuse de Source</t>
    </r>
    <r>
      <rPr>
        <sz val="12"/>
        <rFont val="Times New Roman"/>
        <family val="1"/>
      </rPr>
      <t xml:space="preserve"> Naturelle</t>
    </r>
  </si>
  <si>
    <t>Jus d'ananas</t>
  </si>
  <si>
    <t>Ananas sirop Morceaux  au sirop léger</t>
  </si>
  <si>
    <r>
      <t xml:space="preserve">Haricots verts extra fins </t>
    </r>
    <r>
      <rPr>
        <sz val="12"/>
        <rFont val="Times New Roman"/>
        <family val="1"/>
      </rPr>
      <t>(Haricots verts, eau, sel)</t>
    </r>
  </si>
  <si>
    <r>
      <t xml:space="preserve">Pâtes complètes </t>
    </r>
    <r>
      <rPr>
        <b/>
        <sz val="12"/>
        <rFont val="Times New Roman"/>
        <family val="1"/>
      </rPr>
      <t>Torsades</t>
    </r>
    <r>
      <rPr>
        <sz val="12"/>
        <rFont val="Times New Roman"/>
        <family val="1"/>
      </rPr>
      <t xml:space="preserve"> : Pâte alimentaire de qualité supérieure - Semoule de blé dur de qualité supérieure</t>
    </r>
  </si>
  <si>
    <t>kg</t>
  </si>
  <si>
    <t>Riz complet</t>
  </si>
  <si>
    <t>Sauce soja</t>
  </si>
  <si>
    <t xml:space="preserve">Sauce Dessert Fruits Rouges pour accompagnement de desserts </t>
  </si>
  <si>
    <t>Confit de canard 12 cuisses (cuisses de canard, graisse de canard, sel)</t>
  </si>
  <si>
    <t>Crevettes cocktail</t>
  </si>
  <si>
    <t>Rillettes de Thon (50 % de thon au minimum)</t>
  </si>
  <si>
    <t>Boite 1 KG</t>
  </si>
  <si>
    <t>Sauce Epices du Soleil Déshydratée</t>
  </si>
  <si>
    <t>Sauce pizza aromatisée aux tomates fraîches</t>
  </si>
  <si>
    <r>
      <rPr>
        <sz val="12"/>
        <rFont val="Times New Roman"/>
        <family val="1"/>
      </rPr>
      <t>Préparation pour</t>
    </r>
    <r>
      <rPr>
        <b/>
        <sz val="12"/>
        <rFont val="Times New Roman"/>
        <family val="1"/>
      </rPr>
      <t xml:space="preserve"> PANNA COTTA</t>
    </r>
  </si>
  <si>
    <t>Boite 50 portions</t>
  </si>
  <si>
    <t>Lot n°1 - Epicierie
Tableau récapitulatif</t>
  </si>
  <si>
    <t>Le prix unitaire ht proposé inclut toutes les taxes fiscales et parafiscales sauf la TVA</t>
  </si>
  <si>
    <t>Montant minimum de commande :</t>
  </si>
  <si>
    <t>Frais de livraison :</t>
  </si>
  <si>
    <t>En cas de commande n'atteignant pas le montant minimum de commande indiqué, le candidat pourra appliquer les frais de livraison indiqués</t>
  </si>
  <si>
    <t>Les quantités indiquées sont estimatives et pourront faire l’objet d’une variation de +/- 20 %, constituant ainsi des volumes minimum et maximum de commande 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</si>
</sst>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0"/>
    <numFmt numFmtId="175" formatCode="0.000"/>
    <numFmt numFmtId="176" formatCode="_-* #,##0.00\ [$€]_-;\-* #,##0.00\ [$€]_-;_-* &quot;-&quot;??\ [$€]_-;_-@_-"/>
    <numFmt numFmtId="177" formatCode="&quot;Vrai&quot;;&quot;Vrai&quot;;&quot;Faux&quot;"/>
    <numFmt numFmtId="178" formatCode="&quot;Actif&quot;;&quot;Actif&quot;;&quot;Inactif&quot;"/>
    <numFmt numFmtId="179" formatCode="_-* #,##0.00\ [$€-81D]_-;\-* #,##0.00\ [$€-81D]_-;_-* &quot;-&quot;??\ [$€-81D]_-;_-@_-"/>
    <numFmt numFmtId="180" formatCode="[$€-2]\ #,##0.00_);[Red]\([$€-2]\ #,##0.00\)"/>
    <numFmt numFmtId="181" formatCode="_-* #,##0.00\ [$€-40C]_-;\-* #,##0.00\ [$€-40C]_-;_-* &quot;-&quot;??\ [$€-40C]_-;_-@_-"/>
  </numFmts>
  <fonts count="46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176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216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6" fontId="4" fillId="0" borderId="11" xfId="44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44" applyFont="1" applyFill="1" applyBorder="1" applyAlignment="1">
      <alignment horizontal="center" vertical="center" wrapText="1"/>
    </xf>
    <xf numFmtId="176" fontId="4" fillId="0" borderId="10" xfId="44" applyFont="1" applyBorder="1" applyAlignment="1">
      <alignment vertical="center"/>
    </xf>
    <xf numFmtId="176" fontId="4" fillId="0" borderId="10" xfId="44" applyFont="1" applyFill="1" applyBorder="1" applyAlignment="1">
      <alignment vertical="center"/>
    </xf>
    <xf numFmtId="176" fontId="4" fillId="0" borderId="11" xfId="44" applyFont="1" applyFill="1" applyBorder="1" applyAlignment="1">
      <alignment horizontal="center" vertical="center"/>
    </xf>
    <xf numFmtId="176" fontId="4" fillId="0" borderId="11" xfId="44" applyFont="1" applyBorder="1" applyAlignment="1">
      <alignment horizontal="center" vertical="center"/>
    </xf>
    <xf numFmtId="179" fontId="4" fillId="0" borderId="10" xfId="44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176" fontId="4" fillId="0" borderId="11" xfId="44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4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76" fontId="4" fillId="0" borderId="0" xfId="44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4" fillId="0" borderId="11" xfId="44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4" fillId="0" borderId="12" xfId="44" applyFont="1" applyFill="1" applyBorder="1" applyAlignment="1">
      <alignment horizontal="center" vertical="center"/>
    </xf>
    <xf numFmtId="176" fontId="4" fillId="0" borderId="14" xfId="44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" fontId="4" fillId="0" borderId="10" xfId="0" applyNumberFormat="1" applyFont="1" applyFill="1" applyBorder="1" applyAlignment="1">
      <alignment vertical="center"/>
    </xf>
    <xf numFmtId="16" fontId="4" fillId="0" borderId="11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176" fontId="4" fillId="0" borderId="14" xfId="44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176" fontId="4" fillId="0" borderId="10" xfId="44" applyFont="1" applyBorder="1" applyAlignment="1">
      <alignment horizontal="center" vertical="center"/>
    </xf>
    <xf numFmtId="176" fontId="4" fillId="0" borderId="10" xfId="44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176" fontId="3" fillId="0" borderId="10" xfId="44" applyFont="1" applyBorder="1" applyAlignment="1">
      <alignment vertical="center"/>
    </xf>
    <xf numFmtId="176" fontId="3" fillId="0" borderId="10" xfId="44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 wrapText="1"/>
    </xf>
    <xf numFmtId="181" fontId="4" fillId="0" borderId="15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76" fontId="4" fillId="0" borderId="10" xfId="44" applyFont="1" applyFill="1" applyBorder="1" applyAlignment="1">
      <alignment vertical="center" wrapText="1"/>
    </xf>
    <xf numFmtId="176" fontId="4" fillId="0" borderId="11" xfId="44" applyFont="1" applyBorder="1" applyAlignment="1">
      <alignment vertical="center" wrapText="1"/>
    </xf>
    <xf numFmtId="181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Alignment="1">
      <alignment/>
    </xf>
    <xf numFmtId="0" fontId="3" fillId="0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181" fontId="4" fillId="0" borderId="11" xfId="5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left" vertical="center" indent="1"/>
    </xf>
    <xf numFmtId="0" fontId="4" fillId="0" borderId="15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4" fontId="3" fillId="5" borderId="11" xfId="0" applyNumberFormat="1" applyFont="1" applyFill="1" applyBorder="1" applyAlignment="1">
      <alignment horizontal="center" vertical="center" wrapText="1"/>
    </xf>
    <xf numFmtId="4" fontId="3" fillId="5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4" fillId="0" borderId="11" xfId="44" applyFont="1" applyFill="1" applyBorder="1" applyAlignment="1">
      <alignment horizontal="center" vertical="center" wrapText="1"/>
    </xf>
    <xf numFmtId="176" fontId="4" fillId="0" borderId="12" xfId="44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justify" vertical="center" wrapText="1"/>
    </xf>
    <xf numFmtId="176" fontId="4" fillId="0" borderId="11" xfId="44" applyFont="1" applyFill="1" applyBorder="1" applyAlignment="1">
      <alignment vertical="center" wrapText="1"/>
    </xf>
    <xf numFmtId="176" fontId="4" fillId="0" borderId="12" xfId="44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16" fontId="4" fillId="0" borderId="11" xfId="0" applyNumberFormat="1" applyFont="1" applyFill="1" applyBorder="1" applyAlignment="1">
      <alignment horizontal="center" vertical="center"/>
    </xf>
    <xf numFmtId="16" fontId="4" fillId="0" borderId="14" xfId="0" applyNumberFormat="1" applyFont="1" applyFill="1" applyBorder="1" applyAlignment="1">
      <alignment horizontal="center" vertical="center"/>
    </xf>
    <xf numFmtId="16" fontId="4" fillId="0" borderId="11" xfId="0" applyNumberFormat="1" applyFont="1" applyBorder="1" applyAlignment="1">
      <alignment vertical="center"/>
    </xf>
    <xf numFmtId="16" fontId="4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1" xfId="44" applyFont="1" applyBorder="1" applyAlignment="1">
      <alignment horizontal="center" vertical="center"/>
    </xf>
    <xf numFmtId="176" fontId="4" fillId="0" borderId="14" xfId="44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6" fontId="4" fillId="0" borderId="11" xfId="44" applyFont="1" applyFill="1" applyBorder="1" applyAlignment="1">
      <alignment horizontal="center" vertical="center"/>
    </xf>
    <xf numFmtId="176" fontId="4" fillId="0" borderId="14" xfId="44" applyFont="1" applyFill="1" applyBorder="1" applyAlignment="1">
      <alignment horizontal="center" vertical="center"/>
    </xf>
    <xf numFmtId="176" fontId="4" fillId="0" borderId="11" xfId="44" applyFont="1" applyFill="1" applyBorder="1" applyAlignment="1">
      <alignment horizontal="left" vertical="center" wrapText="1"/>
    </xf>
    <xf numFmtId="176" fontId="4" fillId="0" borderId="12" xfId="44" applyFont="1" applyFill="1" applyBorder="1" applyAlignment="1">
      <alignment horizontal="left" vertical="center" wrapText="1"/>
    </xf>
    <xf numFmtId="176" fontId="4" fillId="0" borderId="14" xfId="44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176" fontId="3" fillId="5" borderId="11" xfId="44" applyFont="1" applyFill="1" applyBorder="1" applyAlignment="1">
      <alignment horizontal="center" vertical="center" wrapText="1"/>
    </xf>
    <xf numFmtId="176" fontId="3" fillId="5" borderId="14" xfId="44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38</xdr:row>
      <xdr:rowOff>57150</xdr:rowOff>
    </xdr:from>
    <xdr:to>
      <xdr:col>2</xdr:col>
      <xdr:colOff>133350</xdr:colOff>
      <xdr:row>38</xdr:row>
      <xdr:rowOff>104775</xdr:rowOff>
    </xdr:to>
    <xdr:sp fLocksText="0">
      <xdr:nvSpPr>
        <xdr:cNvPr id="1" name="ZoneTexte 2"/>
        <xdr:cNvSpPr txBox="1">
          <a:spLocks noChangeArrowheads="1"/>
        </xdr:cNvSpPr>
      </xdr:nvSpPr>
      <xdr:spPr>
        <a:xfrm>
          <a:off x="2628900" y="102584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35</xdr:row>
      <xdr:rowOff>57150</xdr:rowOff>
    </xdr:from>
    <xdr:to>
      <xdr:col>2</xdr:col>
      <xdr:colOff>133350</xdr:colOff>
      <xdr:row>35</xdr:row>
      <xdr:rowOff>104775</xdr:rowOff>
    </xdr:to>
    <xdr:sp fLocksText="0">
      <xdr:nvSpPr>
        <xdr:cNvPr id="1" name="ZoneTexte 2"/>
        <xdr:cNvSpPr txBox="1">
          <a:spLocks noChangeArrowheads="1"/>
        </xdr:cNvSpPr>
      </xdr:nvSpPr>
      <xdr:spPr>
        <a:xfrm>
          <a:off x="2628900" y="98393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0</xdr:rowOff>
    </xdr:from>
    <xdr:to>
      <xdr:col>2</xdr:col>
      <xdr:colOff>3048000</xdr:colOff>
      <xdr:row>4</xdr:row>
      <xdr:rowOff>76200</xdr:rowOff>
    </xdr:to>
    <xdr:sp>
      <xdr:nvSpPr>
        <xdr:cNvPr id="2" name="WordArt 1"/>
        <xdr:cNvSpPr>
          <a:spLocks/>
        </xdr:cNvSpPr>
      </xdr:nvSpPr>
      <xdr:spPr>
        <a:xfrm>
          <a:off x="390525" y="457200"/>
          <a:ext cx="52006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solidFill>
                <a:srgbClr val="00FFFF"/>
              </a:soli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60" workbookViewId="0" topLeftCell="A1">
      <selection activeCell="A1" sqref="A1:C5"/>
    </sheetView>
  </sheetViews>
  <sheetFormatPr defaultColWidth="11.5546875" defaultRowHeight="15"/>
  <cols>
    <col min="1" max="1" width="11.5546875" style="104" customWidth="1"/>
    <col min="2" max="2" width="62.6640625" style="104" customWidth="1"/>
    <col min="3" max="3" width="23.6640625" style="105" customWidth="1"/>
    <col min="4" max="16384" width="11.5546875" style="103" customWidth="1"/>
  </cols>
  <sheetData>
    <row r="1" spans="1:3" ht="15.75" customHeight="1">
      <c r="A1" s="119" t="s">
        <v>170</v>
      </c>
      <c r="B1" s="119"/>
      <c r="C1" s="119"/>
    </row>
    <row r="2" spans="1:3" ht="15.75" customHeight="1">
      <c r="A2" s="119"/>
      <c r="B2" s="119"/>
      <c r="C2" s="119"/>
    </row>
    <row r="3" spans="1:3" ht="15.75" customHeight="1">
      <c r="A3" s="119"/>
      <c r="B3" s="119"/>
      <c r="C3" s="119"/>
    </row>
    <row r="4" spans="1:3" ht="15.75" customHeight="1">
      <c r="A4" s="119"/>
      <c r="B4" s="119"/>
      <c r="C4" s="119"/>
    </row>
    <row r="5" spans="1:3" ht="9" customHeight="1">
      <c r="A5" s="119"/>
      <c r="B5" s="119"/>
      <c r="C5" s="119"/>
    </row>
    <row r="7" spans="1:3" ht="19.5" customHeight="1">
      <c r="A7" s="123" t="s">
        <v>143</v>
      </c>
      <c r="B7" s="123"/>
      <c r="C7" s="102">
        <f>BOISSONS!$G$15</f>
        <v>0</v>
      </c>
    </row>
    <row r="8" spans="1:3" ht="19.5" customHeight="1">
      <c r="A8" s="124" t="s">
        <v>144</v>
      </c>
      <c r="B8" s="124"/>
      <c r="C8" s="102">
        <f>HUILES!$G$13</f>
        <v>0</v>
      </c>
    </row>
    <row r="9" spans="1:3" ht="19.5" customHeight="1">
      <c r="A9" s="125" t="s">
        <v>145</v>
      </c>
      <c r="B9" s="126"/>
      <c r="C9" s="102">
        <f>'CONSERVES V&amp;P'!$G$19</f>
        <v>0</v>
      </c>
    </row>
    <row r="10" spans="1:3" ht="19.5" customHeight="1">
      <c r="A10" s="125" t="s">
        <v>146</v>
      </c>
      <c r="B10" s="126"/>
      <c r="C10" s="102">
        <f>'CONSERVES FRUITS'!$G$24</f>
        <v>0</v>
      </c>
    </row>
    <row r="11" spans="1:3" ht="19.5" customHeight="1">
      <c r="A11" s="121" t="s">
        <v>147</v>
      </c>
      <c r="B11" s="122"/>
      <c r="C11" s="102">
        <f>'CONSERVES LEGUMES'!$G$14</f>
        <v>0</v>
      </c>
    </row>
    <row r="12" spans="1:3" ht="19.5" customHeight="1">
      <c r="A12" s="121" t="s">
        <v>148</v>
      </c>
      <c r="B12" s="122"/>
      <c r="C12" s="102">
        <f>'FRUITS-LEGUMES SECS &amp; PATES-FEC'!$G$26</f>
        <v>0</v>
      </c>
    </row>
    <row r="13" spans="1:3" ht="19.5" customHeight="1">
      <c r="A13" s="121" t="s">
        <v>149</v>
      </c>
      <c r="B13" s="122"/>
      <c r="C13" s="90">
        <f>'CONDIMENTS &amp; SAUCES'!$G$35</f>
        <v>0</v>
      </c>
    </row>
    <row r="14" spans="1:3" ht="19.5" customHeight="1">
      <c r="A14" s="121" t="s">
        <v>150</v>
      </c>
      <c r="B14" s="122"/>
      <c r="C14" s="102">
        <f>'BISCUITS - DESSERTS ET PDT PAT'!$G$32</f>
        <v>0</v>
      </c>
    </row>
    <row r="15" ht="33.75" customHeight="1">
      <c r="C15" s="102">
        <f>SUM(C7:C14)</f>
        <v>0</v>
      </c>
    </row>
    <row r="17" spans="1:2" ht="22.5">
      <c r="A17" s="115" t="s">
        <v>20</v>
      </c>
      <c r="B17" s="115"/>
    </row>
    <row r="18" spans="1:3" ht="15.75">
      <c r="A18" s="116"/>
      <c r="B18" s="116"/>
      <c r="C18" s="116"/>
    </row>
    <row r="19" spans="1:2" ht="15.75">
      <c r="A19" s="117" t="s">
        <v>171</v>
      </c>
      <c r="B19" s="103"/>
    </row>
    <row r="20" spans="1:2" ht="15.75">
      <c r="A20" s="103"/>
      <c r="B20" s="103"/>
    </row>
    <row r="21" spans="1:2" ht="15.75">
      <c r="A21" s="117" t="s">
        <v>172</v>
      </c>
      <c r="B21" s="103"/>
    </row>
    <row r="22" spans="1:2" ht="15.75">
      <c r="A22" s="117" t="s">
        <v>173</v>
      </c>
      <c r="B22" s="103"/>
    </row>
    <row r="23" spans="1:2" ht="15.75">
      <c r="A23" s="118" t="s">
        <v>174</v>
      </c>
      <c r="B23" s="103"/>
    </row>
    <row r="25" spans="1:3" ht="15.75">
      <c r="A25" s="120"/>
      <c r="B25" s="120"/>
      <c r="C25" s="120"/>
    </row>
    <row r="26" spans="1:3" ht="15.75">
      <c r="A26" s="120"/>
      <c r="B26" s="120"/>
      <c r="C26" s="120"/>
    </row>
  </sheetData>
  <sheetProtection/>
  <mergeCells count="10">
    <mergeCell ref="A1:C5"/>
    <mergeCell ref="A25:C26"/>
    <mergeCell ref="A12:B12"/>
    <mergeCell ref="A13:B13"/>
    <mergeCell ref="A14:B14"/>
    <mergeCell ref="A7:B7"/>
    <mergeCell ref="A8:B8"/>
    <mergeCell ref="A9:B9"/>
    <mergeCell ref="A10:B10"/>
    <mergeCell ref="A11:B11"/>
  </mergeCells>
  <printOptions horizontalCentered="1" verticalCentered="1"/>
  <pageMargins left="0.7086614173228347" right="0.7086614173228347" top="1.2083333333333333" bottom="0.7480314960629921" header="0.31496062992125984" footer="0.31496062992125984"/>
  <pageSetup horizontalDpi="300" verticalDpi="300" orientation="landscape" paperSize="9" r:id="rId1"/>
  <headerFooter>
    <oddHeader>&amp;L&amp;"Times New Roman,Gras"&amp;11Collège La Fontaine
6 rue du Collège
17210 MONTLIEU LA GARDE&amp;C&amp;"Times New Roman,Gras"&amp;16FOURNITURE DE DENREES ALIMENTAIRES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view="pageLayout" zoomScale="86" zoomScaleSheetLayoutView="75" zoomScalePageLayoutView="86" workbookViewId="0" topLeftCell="A1">
      <selection activeCell="C21" sqref="C21"/>
    </sheetView>
  </sheetViews>
  <sheetFormatPr defaultColWidth="83.77734375" defaultRowHeight="18" customHeight="1"/>
  <cols>
    <col min="1" max="1" width="16.4453125" style="23" customWidth="1"/>
    <col min="2" max="2" width="13.21484375" style="7" customWidth="1"/>
    <col min="3" max="3" width="71.6640625" style="26" customWidth="1"/>
    <col min="4" max="4" width="20.77734375" style="43" customWidth="1"/>
    <col min="5" max="5" width="10.77734375" style="32" customWidth="1"/>
    <col min="6" max="6" width="12.77734375" style="23" customWidth="1"/>
    <col min="7" max="7" width="12.77734375" style="33" customWidth="1"/>
    <col min="8" max="8" width="2.77734375" style="7" customWidth="1"/>
    <col min="9" max="16384" width="83.77734375" style="7" customWidth="1"/>
  </cols>
  <sheetData>
    <row r="1" spans="1:7" ht="18" customHeight="1">
      <c r="A1" s="142" t="s">
        <v>1</v>
      </c>
      <c r="B1" s="131" t="s">
        <v>51</v>
      </c>
      <c r="C1" s="143" t="s">
        <v>143</v>
      </c>
      <c r="D1" s="142" t="s">
        <v>17</v>
      </c>
      <c r="E1" s="129" t="s">
        <v>14</v>
      </c>
      <c r="F1" s="142" t="s">
        <v>0</v>
      </c>
      <c r="G1" s="141" t="s">
        <v>2</v>
      </c>
    </row>
    <row r="2" spans="1:7" s="26" customFormat="1" ht="18" customHeight="1">
      <c r="A2" s="142"/>
      <c r="B2" s="131"/>
      <c r="C2" s="143"/>
      <c r="D2" s="142"/>
      <c r="E2" s="130"/>
      <c r="F2" s="142"/>
      <c r="G2" s="141"/>
    </row>
    <row r="3" spans="1:7" s="26" customFormat="1" ht="22.5" customHeight="1">
      <c r="A3" s="9" t="s">
        <v>32</v>
      </c>
      <c r="B3" s="19"/>
      <c r="C3" s="11" t="s">
        <v>34</v>
      </c>
      <c r="D3" s="51"/>
      <c r="E3" s="9">
        <v>60</v>
      </c>
      <c r="F3" s="9"/>
      <c r="G3" s="35">
        <f aca="true" t="shared" si="0" ref="G3:G11">+E3*F3</f>
        <v>0</v>
      </c>
    </row>
    <row r="4" spans="1:7" s="26" customFormat="1" ht="22.5" customHeight="1">
      <c r="A4" s="9" t="s">
        <v>123</v>
      </c>
      <c r="B4" s="19"/>
      <c r="C4" s="11" t="s">
        <v>34</v>
      </c>
      <c r="D4" s="51"/>
      <c r="E4" s="9">
        <v>12</v>
      </c>
      <c r="F4" s="9"/>
      <c r="G4" s="35">
        <f t="shared" si="0"/>
        <v>0</v>
      </c>
    </row>
    <row r="5" spans="1:7" s="26" customFormat="1" ht="22.5" customHeight="1">
      <c r="A5" s="9" t="s">
        <v>6</v>
      </c>
      <c r="B5" s="19"/>
      <c r="C5" s="11" t="s">
        <v>153</v>
      </c>
      <c r="D5" s="51"/>
      <c r="E5" s="9">
        <v>3</v>
      </c>
      <c r="F5" s="9"/>
      <c r="G5" s="35">
        <f t="shared" si="0"/>
        <v>0</v>
      </c>
    </row>
    <row r="6" spans="1:7" s="26" customFormat="1" ht="22.5" customHeight="1">
      <c r="A6" s="9" t="s">
        <v>6</v>
      </c>
      <c r="B6" s="19"/>
      <c r="C6" s="11" t="s">
        <v>154</v>
      </c>
      <c r="D6" s="51"/>
      <c r="E6" s="9">
        <v>3</v>
      </c>
      <c r="F6" s="9"/>
      <c r="G6" s="35">
        <f t="shared" si="0"/>
        <v>0</v>
      </c>
    </row>
    <row r="7" spans="1:7" s="26" customFormat="1" ht="22.5" customHeight="1">
      <c r="A7" s="9" t="s">
        <v>6</v>
      </c>
      <c r="B7" s="19"/>
      <c r="C7" s="11" t="s">
        <v>37</v>
      </c>
      <c r="D7" s="51"/>
      <c r="E7" s="9">
        <v>24</v>
      </c>
      <c r="F7" s="9"/>
      <c r="G7" s="35">
        <f t="shared" si="0"/>
        <v>0</v>
      </c>
    </row>
    <row r="8" spans="1:7" s="26" customFormat="1" ht="22.5" customHeight="1">
      <c r="A8" s="2" t="s">
        <v>6</v>
      </c>
      <c r="B8" s="18"/>
      <c r="C8" s="8" t="s">
        <v>85</v>
      </c>
      <c r="D8" s="51"/>
      <c r="E8" s="27">
        <v>12</v>
      </c>
      <c r="F8" s="2"/>
      <c r="G8" s="35">
        <f t="shared" si="0"/>
        <v>0</v>
      </c>
    </row>
    <row r="9" spans="1:7" s="26" customFormat="1" ht="22.5" customHeight="1">
      <c r="A9" s="2" t="s">
        <v>6</v>
      </c>
      <c r="B9" s="18"/>
      <c r="C9" s="8" t="s">
        <v>86</v>
      </c>
      <c r="D9" s="78"/>
      <c r="E9" s="27">
        <v>6</v>
      </c>
      <c r="F9" s="2"/>
      <c r="G9" s="35">
        <f t="shared" si="0"/>
        <v>0</v>
      </c>
    </row>
    <row r="10" spans="1:7" s="26" customFormat="1" ht="22.5" customHeight="1">
      <c r="A10" s="2" t="s">
        <v>6</v>
      </c>
      <c r="B10" s="18"/>
      <c r="C10" s="8" t="s">
        <v>87</v>
      </c>
      <c r="D10" s="51"/>
      <c r="E10" s="27">
        <v>18</v>
      </c>
      <c r="F10" s="2"/>
      <c r="G10" s="35">
        <f t="shared" si="0"/>
        <v>0</v>
      </c>
    </row>
    <row r="11" spans="1:7" s="26" customFormat="1" ht="37.5" customHeight="1">
      <c r="A11" s="2" t="s">
        <v>6</v>
      </c>
      <c r="B11" s="18"/>
      <c r="C11" s="11" t="s">
        <v>88</v>
      </c>
      <c r="D11" s="51"/>
      <c r="E11" s="27">
        <v>18</v>
      </c>
      <c r="F11" s="2"/>
      <c r="G11" s="35">
        <f t="shared" si="0"/>
        <v>0</v>
      </c>
    </row>
    <row r="12" spans="1:7" s="26" customFormat="1" ht="22.5" customHeight="1">
      <c r="A12" s="132" t="s">
        <v>20</v>
      </c>
      <c r="B12" s="132"/>
      <c r="C12" s="132"/>
      <c r="D12" s="133"/>
      <c r="E12" s="134" t="s">
        <v>18</v>
      </c>
      <c r="F12" s="134"/>
      <c r="G12" s="35">
        <f>SUM(G3:G11)</f>
        <v>0</v>
      </c>
    </row>
    <row r="13" spans="1:7" s="26" customFormat="1" ht="22.5" customHeight="1">
      <c r="A13" s="127" t="s">
        <v>21</v>
      </c>
      <c r="B13" s="127"/>
      <c r="C13" s="127"/>
      <c r="D13" s="128"/>
      <c r="E13" s="135" t="s">
        <v>74</v>
      </c>
      <c r="F13" s="136"/>
      <c r="G13" s="35">
        <f>(G3+G4+G7+G8+G9)*5.5/100</f>
        <v>0</v>
      </c>
    </row>
    <row r="14" spans="5:7" ht="18" customHeight="1">
      <c r="E14" s="137" t="s">
        <v>83</v>
      </c>
      <c r="F14" s="138"/>
      <c r="G14" s="98">
        <f>(G10+G11)*20/100</f>
        <v>0</v>
      </c>
    </row>
    <row r="15" spans="5:7" ht="18" customHeight="1">
      <c r="E15" s="139" t="s">
        <v>19</v>
      </c>
      <c r="F15" s="140"/>
      <c r="G15" s="99">
        <f>SUM(G12:G14)</f>
        <v>0</v>
      </c>
    </row>
    <row r="16" ht="18" customHeight="1">
      <c r="A16" s="108" t="s">
        <v>175</v>
      </c>
    </row>
  </sheetData>
  <sheetProtection/>
  <mergeCells count="13">
    <mergeCell ref="E14:F14"/>
    <mergeCell ref="E15:F15"/>
    <mergeCell ref="G1:G2"/>
    <mergeCell ref="F1:F2"/>
    <mergeCell ref="A1:A2"/>
    <mergeCell ref="C1:C2"/>
    <mergeCell ref="D1:D2"/>
    <mergeCell ref="A13:D13"/>
    <mergeCell ref="E1:E2"/>
    <mergeCell ref="B1:B2"/>
    <mergeCell ref="A12:D12"/>
    <mergeCell ref="E12:F12"/>
    <mergeCell ref="E13:F13"/>
  </mergeCells>
  <printOptions horizontalCentered="1" verticalCentered="1"/>
  <pageMargins left="0.7480314960629921" right="0.4724409448818898" top="0.6692913385826772" bottom="0.3937007874015748" header="0.2362204724409449" footer="0.5118110236220472"/>
  <pageSetup horizontalDpi="600" verticalDpi="600" orientation="landscape" paperSize="9" scale="67" r:id="rId1"/>
  <headerFooter alignWithMargins="0">
    <oddHeader>&amp;L&amp;"Times New Roman,Gras"Collège La Fontaine
6 Rue du Collège
17210 MONTLIEU-LA-GARDE&amp;C&amp;"Times New Roman,Gras"&amp;22EPICERIE 2020</oddHeader>
    <oddFooter>&amp;CPage &amp;P</oddFooter>
  </headerFooter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workbookViewId="0" topLeftCell="A1">
      <selection activeCell="A11" sqref="A11:D11"/>
    </sheetView>
  </sheetViews>
  <sheetFormatPr defaultColWidth="83.77734375" defaultRowHeight="18" customHeight="1"/>
  <cols>
    <col min="1" max="1" width="16.4453125" style="23" customWidth="1"/>
    <col min="2" max="2" width="13.21484375" style="7" customWidth="1"/>
    <col min="3" max="3" width="71.6640625" style="26" customWidth="1"/>
    <col min="4" max="4" width="20.77734375" style="43" customWidth="1"/>
    <col min="5" max="5" width="10.77734375" style="32" customWidth="1"/>
    <col min="6" max="6" width="12.77734375" style="23" customWidth="1"/>
    <col min="7" max="7" width="12.77734375" style="33" customWidth="1"/>
    <col min="8" max="8" width="2.77734375" style="7" customWidth="1"/>
    <col min="9" max="16384" width="83.77734375" style="7" customWidth="1"/>
  </cols>
  <sheetData>
    <row r="1" spans="1:7" s="26" customFormat="1" ht="18" customHeight="1">
      <c r="A1" s="47"/>
      <c r="B1" s="71"/>
      <c r="C1" s="49"/>
      <c r="D1" s="50"/>
      <c r="E1" s="55"/>
      <c r="F1" s="55"/>
      <c r="G1" s="48"/>
    </row>
    <row r="2" spans="1:7" s="26" customFormat="1" ht="18" customHeight="1">
      <c r="A2" s="47"/>
      <c r="B2" s="71"/>
      <c r="C2" s="49"/>
      <c r="D2" s="50"/>
      <c r="E2" s="46"/>
      <c r="F2" s="47"/>
      <c r="G2" s="48"/>
    </row>
    <row r="3" spans="1:7" ht="18" customHeight="1">
      <c r="A3" s="158" t="s">
        <v>1</v>
      </c>
      <c r="B3" s="158" t="s">
        <v>51</v>
      </c>
      <c r="C3" s="160" t="s">
        <v>144</v>
      </c>
      <c r="D3" s="129" t="s">
        <v>17</v>
      </c>
      <c r="E3" s="158" t="s">
        <v>14</v>
      </c>
      <c r="F3" s="158" t="s">
        <v>0</v>
      </c>
      <c r="G3" s="145" t="s">
        <v>2</v>
      </c>
    </row>
    <row r="4" spans="1:7" ht="18" customHeight="1">
      <c r="A4" s="159"/>
      <c r="B4" s="159"/>
      <c r="C4" s="161"/>
      <c r="D4" s="130"/>
      <c r="E4" s="159"/>
      <c r="F4" s="159"/>
      <c r="G4" s="146"/>
    </row>
    <row r="5" spans="1:7" s="26" customFormat="1" ht="18" customHeight="1">
      <c r="A5" s="147" t="s">
        <v>12</v>
      </c>
      <c r="B5" s="149"/>
      <c r="C5" s="151" t="s">
        <v>114</v>
      </c>
      <c r="D5" s="154"/>
      <c r="E5" s="147">
        <v>15</v>
      </c>
      <c r="F5" s="147"/>
      <c r="G5" s="156">
        <f>E5*F5</f>
        <v>0</v>
      </c>
    </row>
    <row r="6" spans="1:7" s="26" customFormat="1" ht="18" customHeight="1">
      <c r="A6" s="148"/>
      <c r="B6" s="150"/>
      <c r="C6" s="152"/>
      <c r="D6" s="155"/>
      <c r="E6" s="148"/>
      <c r="F6" s="148"/>
      <c r="G6" s="157"/>
    </row>
    <row r="7" spans="1:7" s="26" customFormat="1" ht="18" customHeight="1">
      <c r="A7" s="148"/>
      <c r="B7" s="150"/>
      <c r="C7" s="152"/>
      <c r="D7" s="155"/>
      <c r="E7" s="148"/>
      <c r="F7" s="148"/>
      <c r="G7" s="157"/>
    </row>
    <row r="8" spans="1:7" s="26" customFormat="1" ht="18" customHeight="1">
      <c r="A8" s="148"/>
      <c r="B8" s="150"/>
      <c r="C8" s="153"/>
      <c r="D8" s="155"/>
      <c r="E8" s="148"/>
      <c r="F8" s="148"/>
      <c r="G8" s="157"/>
    </row>
    <row r="9" spans="1:7" s="26" customFormat="1" ht="22.5" customHeight="1">
      <c r="A9" s="2" t="s">
        <v>24</v>
      </c>
      <c r="B9" s="18"/>
      <c r="C9" s="8" t="s">
        <v>22</v>
      </c>
      <c r="D9" s="34"/>
      <c r="E9" s="27">
        <v>150</v>
      </c>
      <c r="F9" s="2"/>
      <c r="G9" s="37">
        <f>E9*F9</f>
        <v>0</v>
      </c>
    </row>
    <row r="10" spans="1:7" s="26" customFormat="1" ht="22.5" customHeight="1">
      <c r="A10" s="2" t="s">
        <v>6</v>
      </c>
      <c r="B10" s="18"/>
      <c r="C10" s="8" t="s">
        <v>30</v>
      </c>
      <c r="D10" s="34"/>
      <c r="E10" s="27">
        <v>15</v>
      </c>
      <c r="F10" s="2"/>
      <c r="G10" s="37">
        <f>E10*F10</f>
        <v>0</v>
      </c>
    </row>
    <row r="11" spans="1:7" s="26" customFormat="1" ht="22.5" customHeight="1">
      <c r="A11" s="132" t="s">
        <v>20</v>
      </c>
      <c r="B11" s="132"/>
      <c r="C11" s="132"/>
      <c r="D11" s="132"/>
      <c r="E11" s="134" t="s">
        <v>18</v>
      </c>
      <c r="F11" s="134"/>
      <c r="G11" s="37">
        <f>SUM(G5:G10)</f>
        <v>0</v>
      </c>
    </row>
    <row r="12" spans="1:7" s="26" customFormat="1" ht="18" customHeight="1">
      <c r="A12" s="127" t="s">
        <v>21</v>
      </c>
      <c r="B12" s="127"/>
      <c r="C12" s="127"/>
      <c r="D12" s="128"/>
      <c r="E12" s="144" t="s">
        <v>74</v>
      </c>
      <c r="F12" s="144"/>
      <c r="G12" s="37">
        <f>G11*5.5/100</f>
        <v>0</v>
      </c>
    </row>
    <row r="13" spans="5:7" ht="18" customHeight="1">
      <c r="E13" s="139" t="s">
        <v>19</v>
      </c>
      <c r="F13" s="140"/>
      <c r="G13" s="99">
        <f>SUM(G11:G12)</f>
        <v>0</v>
      </c>
    </row>
    <row r="14" ht="18" customHeight="1">
      <c r="A14" s="108" t="s">
        <v>175</v>
      </c>
    </row>
  </sheetData>
  <sheetProtection/>
  <mergeCells count="19">
    <mergeCell ref="E5:E8"/>
    <mergeCell ref="F5:F8"/>
    <mergeCell ref="G5:G8"/>
    <mergeCell ref="A3:A4"/>
    <mergeCell ref="B3:B4"/>
    <mergeCell ref="C3:C4"/>
    <mergeCell ref="D3:D4"/>
    <mergeCell ref="E3:E4"/>
    <mergeCell ref="F3:F4"/>
    <mergeCell ref="E13:F13"/>
    <mergeCell ref="A11:D11"/>
    <mergeCell ref="E11:F11"/>
    <mergeCell ref="A12:D12"/>
    <mergeCell ref="E12:F12"/>
    <mergeCell ref="G3:G4"/>
    <mergeCell ref="A5:A8"/>
    <mergeCell ref="B5:B8"/>
    <mergeCell ref="C5:C8"/>
    <mergeCell ref="D5:D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9" r:id="rId1"/>
  <headerFooter>
    <oddHeader>&amp;L&amp;"Times New Roman,Gras"Collège La Fontaine
6 rue du Collège
17210 MONTLIEU LA GARDE&amp;C&amp;"Times New Roman,Gras"&amp;22EPICERIE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="60" workbookViewId="0" topLeftCell="A7">
      <selection activeCell="A20" sqref="A20"/>
    </sheetView>
  </sheetViews>
  <sheetFormatPr defaultColWidth="83.77734375" defaultRowHeight="18" customHeight="1"/>
  <cols>
    <col min="1" max="1" width="16.4453125" style="23" customWidth="1"/>
    <col min="2" max="2" width="13.21484375" style="7" customWidth="1"/>
    <col min="3" max="3" width="71.6640625" style="26" customWidth="1"/>
    <col min="4" max="4" width="20.77734375" style="43" customWidth="1"/>
    <col min="5" max="5" width="10.77734375" style="32" customWidth="1"/>
    <col min="6" max="6" width="12.77734375" style="23" customWidth="1"/>
    <col min="7" max="7" width="12.77734375" style="33" customWidth="1"/>
    <col min="8" max="8" width="2.77734375" style="7" customWidth="1"/>
    <col min="9" max="16384" width="83.77734375" style="7" customWidth="1"/>
  </cols>
  <sheetData>
    <row r="1" spans="1:7" s="26" customFormat="1" ht="18" customHeight="1">
      <c r="A1" s="47"/>
      <c r="B1" s="71"/>
      <c r="C1" s="49"/>
      <c r="D1" s="50"/>
      <c r="E1" s="55"/>
      <c r="F1" s="55"/>
      <c r="G1" s="48"/>
    </row>
    <row r="2" spans="1:7" ht="18" customHeight="1">
      <c r="A2" s="163" t="s">
        <v>1</v>
      </c>
      <c r="B2" s="170" t="s">
        <v>51</v>
      </c>
      <c r="C2" s="164" t="s">
        <v>145</v>
      </c>
      <c r="D2" s="142" t="s">
        <v>17</v>
      </c>
      <c r="E2" s="163" t="s">
        <v>14</v>
      </c>
      <c r="F2" s="163" t="s">
        <v>0</v>
      </c>
      <c r="G2" s="141" t="s">
        <v>2</v>
      </c>
    </row>
    <row r="3" spans="1:7" s="26" customFormat="1" ht="18" customHeight="1">
      <c r="A3" s="163"/>
      <c r="B3" s="170"/>
      <c r="C3" s="164"/>
      <c r="D3" s="142"/>
      <c r="E3" s="163"/>
      <c r="F3" s="163"/>
      <c r="G3" s="141"/>
    </row>
    <row r="4" spans="1:7" s="26" customFormat="1" ht="18" customHeight="1">
      <c r="A4" s="13" t="s">
        <v>3</v>
      </c>
      <c r="B4" s="68"/>
      <c r="C4" s="114" t="s">
        <v>162</v>
      </c>
      <c r="D4" s="16"/>
      <c r="E4" s="13">
        <v>12</v>
      </c>
      <c r="F4" s="13"/>
      <c r="G4" s="110">
        <f>E4*F4</f>
        <v>0</v>
      </c>
    </row>
    <row r="5" spans="1:7" s="26" customFormat="1" ht="18" customHeight="1">
      <c r="A5" s="13" t="s">
        <v>5</v>
      </c>
      <c r="B5" s="68"/>
      <c r="C5" s="114" t="s">
        <v>163</v>
      </c>
      <c r="D5" s="16"/>
      <c r="E5" s="13">
        <v>3</v>
      </c>
      <c r="F5" s="13"/>
      <c r="G5" s="110">
        <f>E5*F5</f>
        <v>0</v>
      </c>
    </row>
    <row r="6" spans="1:7" s="26" customFormat="1" ht="22.5" customHeight="1">
      <c r="A6" s="13" t="s">
        <v>5</v>
      </c>
      <c r="B6" s="68"/>
      <c r="C6" s="109" t="s">
        <v>89</v>
      </c>
      <c r="D6" s="14"/>
      <c r="E6" s="13">
        <v>3</v>
      </c>
      <c r="F6" s="13"/>
      <c r="G6" s="110">
        <f>E6*F6</f>
        <v>0</v>
      </c>
    </row>
    <row r="7" spans="1:7" s="26" customFormat="1" ht="49.5" customHeight="1">
      <c r="A7" s="2" t="s">
        <v>4</v>
      </c>
      <c r="B7" s="18"/>
      <c r="C7" s="79" t="s">
        <v>91</v>
      </c>
      <c r="D7" s="34"/>
      <c r="E7" s="2">
        <v>3</v>
      </c>
      <c r="F7" s="2"/>
      <c r="G7" s="100">
        <f>E7*F7</f>
        <v>0</v>
      </c>
    </row>
    <row r="8" spans="1:7" s="3" customFormat="1" ht="18" customHeight="1">
      <c r="A8" s="147" t="s">
        <v>4</v>
      </c>
      <c r="B8" s="165"/>
      <c r="C8" s="167" t="s">
        <v>90</v>
      </c>
      <c r="D8" s="154"/>
      <c r="E8" s="147">
        <v>3</v>
      </c>
      <c r="F8" s="147"/>
      <c r="G8" s="168">
        <f>E8*F8</f>
        <v>0</v>
      </c>
    </row>
    <row r="9" spans="1:7" s="3" customFormat="1" ht="46.5" customHeight="1">
      <c r="A9" s="148"/>
      <c r="B9" s="166"/>
      <c r="C9" s="167"/>
      <c r="D9" s="155"/>
      <c r="E9" s="148"/>
      <c r="F9" s="148"/>
      <c r="G9" s="169"/>
    </row>
    <row r="10" spans="1:7" s="26" customFormat="1" ht="51" customHeight="1">
      <c r="A10" s="4" t="s">
        <v>5</v>
      </c>
      <c r="B10" s="72"/>
      <c r="C10" s="79" t="s">
        <v>115</v>
      </c>
      <c r="D10" s="41"/>
      <c r="E10" s="27">
        <v>3</v>
      </c>
      <c r="F10" s="4"/>
      <c r="G10" s="36">
        <f aca="true" t="shared" si="0" ref="G10:G16">E10*F10</f>
        <v>0</v>
      </c>
    </row>
    <row r="11" spans="1:7" s="26" customFormat="1" ht="22.5" customHeight="1">
      <c r="A11" s="16" t="s">
        <v>5</v>
      </c>
      <c r="B11" s="73"/>
      <c r="C11" s="109" t="s">
        <v>116</v>
      </c>
      <c r="D11" s="56"/>
      <c r="E11" s="22">
        <v>6</v>
      </c>
      <c r="F11" s="20"/>
      <c r="G11" s="101">
        <f t="shared" si="0"/>
        <v>0</v>
      </c>
    </row>
    <row r="12" spans="1:7" s="26" customFormat="1" ht="22.5" customHeight="1">
      <c r="A12" s="10" t="s">
        <v>3</v>
      </c>
      <c r="B12" s="74"/>
      <c r="C12" s="28" t="s">
        <v>117</v>
      </c>
      <c r="D12" s="34"/>
      <c r="E12" s="27">
        <v>12</v>
      </c>
      <c r="F12" s="2"/>
      <c r="G12" s="37">
        <f t="shared" si="0"/>
        <v>0</v>
      </c>
    </row>
    <row r="13" spans="1:7" s="26" customFormat="1" ht="22.5" customHeight="1">
      <c r="A13" s="10" t="s">
        <v>7</v>
      </c>
      <c r="B13" s="74"/>
      <c r="C13" s="28" t="s">
        <v>164</v>
      </c>
      <c r="D13" s="34"/>
      <c r="E13" s="27">
        <v>3</v>
      </c>
      <c r="F13" s="2"/>
      <c r="G13" s="37">
        <f t="shared" si="0"/>
        <v>0</v>
      </c>
    </row>
    <row r="14" spans="1:7" s="26" customFormat="1" ht="22.5" customHeight="1">
      <c r="A14" s="2" t="s">
        <v>4</v>
      </c>
      <c r="B14" s="18"/>
      <c r="C14" s="28" t="s">
        <v>92</v>
      </c>
      <c r="D14" s="34"/>
      <c r="E14" s="27">
        <v>6</v>
      </c>
      <c r="F14" s="2"/>
      <c r="G14" s="37">
        <f t="shared" si="0"/>
        <v>0</v>
      </c>
    </row>
    <row r="15" spans="1:7" s="26" customFormat="1" ht="22.5" customHeight="1">
      <c r="A15" s="2" t="s">
        <v>3</v>
      </c>
      <c r="B15" s="18"/>
      <c r="C15" s="28" t="s">
        <v>11</v>
      </c>
      <c r="D15" s="34"/>
      <c r="E15" s="27">
        <v>3</v>
      </c>
      <c r="F15" s="2"/>
      <c r="G15" s="37">
        <f t="shared" si="0"/>
        <v>0</v>
      </c>
    </row>
    <row r="16" spans="1:7" s="26" customFormat="1" ht="22.5" customHeight="1">
      <c r="A16" s="2" t="s">
        <v>4</v>
      </c>
      <c r="B16" s="68"/>
      <c r="C16" s="54" t="s">
        <v>93</v>
      </c>
      <c r="D16" s="14"/>
      <c r="E16" s="24">
        <v>15</v>
      </c>
      <c r="F16" s="13"/>
      <c r="G16" s="45">
        <f t="shared" si="0"/>
        <v>0</v>
      </c>
    </row>
    <row r="17" spans="1:7" s="26" customFormat="1" ht="18" customHeight="1">
      <c r="A17" s="132" t="s">
        <v>20</v>
      </c>
      <c r="B17" s="132"/>
      <c r="C17" s="132"/>
      <c r="D17" s="132"/>
      <c r="E17" s="134" t="s">
        <v>18</v>
      </c>
      <c r="F17" s="134"/>
      <c r="G17" s="37">
        <f>SUM(G6:G16)</f>
        <v>0</v>
      </c>
    </row>
    <row r="18" spans="1:7" s="26" customFormat="1" ht="18" customHeight="1">
      <c r="A18" s="127" t="s">
        <v>21</v>
      </c>
      <c r="B18" s="127"/>
      <c r="C18" s="127"/>
      <c r="D18" s="128"/>
      <c r="E18" s="144" t="s">
        <v>74</v>
      </c>
      <c r="F18" s="144"/>
      <c r="G18" s="37">
        <f>G17*5.5/100</f>
        <v>0</v>
      </c>
    </row>
    <row r="19" spans="1:7" s="26" customFormat="1" ht="18" customHeight="1">
      <c r="A19" s="47"/>
      <c r="B19" s="71"/>
      <c r="C19" s="52"/>
      <c r="D19" s="50"/>
      <c r="E19" s="162" t="s">
        <v>19</v>
      </c>
      <c r="F19" s="162"/>
      <c r="G19" s="90">
        <f>SUM(G17:G18)</f>
        <v>0</v>
      </c>
    </row>
    <row r="20" ht="18" customHeight="1">
      <c r="A20" s="108" t="s">
        <v>175</v>
      </c>
    </row>
  </sheetData>
  <sheetProtection/>
  <mergeCells count="19">
    <mergeCell ref="G2:G3"/>
    <mergeCell ref="A8:A9"/>
    <mergeCell ref="B8:B9"/>
    <mergeCell ref="C8:C9"/>
    <mergeCell ref="D8:D9"/>
    <mergeCell ref="E8:E9"/>
    <mergeCell ref="F8:F9"/>
    <mergeCell ref="G8:G9"/>
    <mergeCell ref="A2:A3"/>
    <mergeCell ref="B2:B3"/>
    <mergeCell ref="A17:D17"/>
    <mergeCell ref="E17:F17"/>
    <mergeCell ref="A18:D18"/>
    <mergeCell ref="E18:F18"/>
    <mergeCell ref="E19:F19"/>
    <mergeCell ref="F2:F3"/>
    <mergeCell ref="C2:C3"/>
    <mergeCell ref="D2:D3"/>
    <mergeCell ref="E2:E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9" r:id="rId1"/>
  <headerFooter>
    <oddHeader>&amp;L&amp;"Times New Roman,Gras"Collège La Fontaine
6 rue du Collège
17210 MONTLIEU LA GARDE&amp;C&amp;"Times New Roman,Gras"&amp;22EPICERIE 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workbookViewId="0" topLeftCell="A1">
      <selection activeCell="A25" sqref="A25"/>
    </sheetView>
  </sheetViews>
  <sheetFormatPr defaultColWidth="83.77734375" defaultRowHeight="18" customHeight="1"/>
  <cols>
    <col min="1" max="1" width="16.4453125" style="23" customWidth="1"/>
    <col min="2" max="2" width="13.21484375" style="7" customWidth="1"/>
    <col min="3" max="3" width="71.6640625" style="26" customWidth="1"/>
    <col min="4" max="4" width="21.3359375" style="43" customWidth="1"/>
    <col min="5" max="5" width="10.77734375" style="32" customWidth="1"/>
    <col min="6" max="6" width="12.77734375" style="23" customWidth="1"/>
    <col min="7" max="7" width="12.77734375" style="33" customWidth="1"/>
    <col min="8" max="8" width="2.77734375" style="7" customWidth="1"/>
    <col min="9" max="16384" width="83.77734375" style="7" customWidth="1"/>
  </cols>
  <sheetData>
    <row r="1" spans="1:7" s="26" customFormat="1" ht="18" customHeight="1">
      <c r="A1" s="47"/>
      <c r="B1" s="71"/>
      <c r="C1" s="52"/>
      <c r="D1" s="50"/>
      <c r="E1" s="55"/>
      <c r="F1" s="55"/>
      <c r="G1" s="53"/>
    </row>
    <row r="2" spans="1:7" s="26" customFormat="1" ht="18" customHeight="1">
      <c r="A2" s="171" t="s">
        <v>1</v>
      </c>
      <c r="B2" s="173" t="s">
        <v>51</v>
      </c>
      <c r="C2" s="160" t="s">
        <v>146</v>
      </c>
      <c r="D2" s="129" t="s">
        <v>17</v>
      </c>
      <c r="E2" s="158" t="s">
        <v>14</v>
      </c>
      <c r="F2" s="158" t="s">
        <v>0</v>
      </c>
      <c r="G2" s="145" t="s">
        <v>2</v>
      </c>
    </row>
    <row r="3" spans="1:7" s="26" customFormat="1" ht="27" customHeight="1">
      <c r="A3" s="172"/>
      <c r="B3" s="174"/>
      <c r="C3" s="161"/>
      <c r="D3" s="130"/>
      <c r="E3" s="159"/>
      <c r="F3" s="159"/>
      <c r="G3" s="146"/>
    </row>
    <row r="4" spans="1:7" s="26" customFormat="1" ht="22.5" customHeight="1">
      <c r="A4" s="2" t="s">
        <v>3</v>
      </c>
      <c r="B4" s="74"/>
      <c r="C4" s="1" t="s">
        <v>75</v>
      </c>
      <c r="D4" s="34"/>
      <c r="E4" s="2">
        <v>6</v>
      </c>
      <c r="F4" s="2"/>
      <c r="G4" s="35">
        <f aca="true" t="shared" si="0" ref="G4:G21">E4*F4</f>
        <v>0</v>
      </c>
    </row>
    <row r="5" spans="1:7" s="26" customFormat="1" ht="22.5" customHeight="1">
      <c r="A5" s="2" t="s">
        <v>4</v>
      </c>
      <c r="B5" s="74"/>
      <c r="C5" s="31" t="s">
        <v>141</v>
      </c>
      <c r="D5" s="34"/>
      <c r="E5" s="27">
        <v>9</v>
      </c>
      <c r="F5" s="2"/>
      <c r="G5" s="35">
        <f t="shared" si="0"/>
        <v>0</v>
      </c>
    </row>
    <row r="6" spans="1:7" s="26" customFormat="1" ht="22.5" customHeight="1">
      <c r="A6" s="2" t="s">
        <v>4</v>
      </c>
      <c r="B6" s="75"/>
      <c r="C6" s="109" t="s">
        <v>155</v>
      </c>
      <c r="D6" s="14"/>
      <c r="E6" s="24">
        <v>3</v>
      </c>
      <c r="F6" s="13"/>
      <c r="G6" s="35">
        <f t="shared" si="0"/>
        <v>0</v>
      </c>
    </row>
    <row r="7" spans="1:7" s="26" customFormat="1" ht="22.5" customHeight="1">
      <c r="A7" s="10" t="s">
        <v>3</v>
      </c>
      <c r="B7" s="74"/>
      <c r="C7" s="8" t="s">
        <v>76</v>
      </c>
      <c r="D7" s="34"/>
      <c r="E7" s="27">
        <v>6</v>
      </c>
      <c r="F7" s="2"/>
      <c r="G7" s="35">
        <f t="shared" si="0"/>
        <v>0</v>
      </c>
    </row>
    <row r="8" spans="1:7" s="26" customFormat="1" ht="22.5" customHeight="1">
      <c r="A8" s="2" t="s">
        <v>4</v>
      </c>
      <c r="B8" s="18"/>
      <c r="C8" s="28" t="s">
        <v>77</v>
      </c>
      <c r="D8" s="34"/>
      <c r="E8" s="27">
        <v>6</v>
      </c>
      <c r="F8" s="2"/>
      <c r="G8" s="37">
        <f t="shared" si="0"/>
        <v>0</v>
      </c>
    </row>
    <row r="9" spans="1:7" s="26" customFormat="1" ht="22.5" customHeight="1">
      <c r="A9" s="2" t="s">
        <v>3</v>
      </c>
      <c r="B9" s="18"/>
      <c r="C9" s="28" t="s">
        <v>94</v>
      </c>
      <c r="D9" s="34"/>
      <c r="E9" s="27">
        <v>3</v>
      </c>
      <c r="F9" s="2"/>
      <c r="G9" s="37">
        <f t="shared" si="0"/>
        <v>0</v>
      </c>
    </row>
    <row r="10" spans="1:7" s="26" customFormat="1" ht="22.5" customHeight="1">
      <c r="A10" s="2" t="s">
        <v>66</v>
      </c>
      <c r="B10" s="18"/>
      <c r="C10" s="28" t="s">
        <v>118</v>
      </c>
      <c r="D10" s="34"/>
      <c r="E10" s="27">
        <v>3</v>
      </c>
      <c r="F10" s="2"/>
      <c r="G10" s="37">
        <f t="shared" si="0"/>
        <v>0</v>
      </c>
    </row>
    <row r="11" spans="1:7" s="26" customFormat="1" ht="22.5" customHeight="1">
      <c r="A11" s="10" t="s">
        <v>3</v>
      </c>
      <c r="B11" s="74"/>
      <c r="C11" s="28" t="s">
        <v>78</v>
      </c>
      <c r="D11" s="34"/>
      <c r="E11" s="27">
        <v>18</v>
      </c>
      <c r="F11" s="2"/>
      <c r="G11" s="37">
        <f t="shared" si="0"/>
        <v>0</v>
      </c>
    </row>
    <row r="12" spans="1:7" s="26" customFormat="1" ht="22.5" customHeight="1">
      <c r="A12" s="10" t="s">
        <v>3</v>
      </c>
      <c r="B12" s="74"/>
      <c r="C12" s="28" t="s">
        <v>79</v>
      </c>
      <c r="D12" s="34"/>
      <c r="E12" s="27">
        <v>3</v>
      </c>
      <c r="F12" s="2"/>
      <c r="G12" s="37">
        <f t="shared" si="0"/>
        <v>0</v>
      </c>
    </row>
    <row r="13" spans="1:7" s="26" customFormat="1" ht="22.5" customHeight="1">
      <c r="A13" s="10" t="s">
        <v>3</v>
      </c>
      <c r="B13" s="75"/>
      <c r="C13" s="28" t="s">
        <v>80</v>
      </c>
      <c r="D13" s="14"/>
      <c r="E13" s="24">
        <v>6</v>
      </c>
      <c r="F13" s="13"/>
      <c r="G13" s="57">
        <f t="shared" si="0"/>
        <v>0</v>
      </c>
    </row>
    <row r="14" spans="1:7" s="26" customFormat="1" ht="22.5" customHeight="1">
      <c r="A14" s="10" t="s">
        <v>3</v>
      </c>
      <c r="B14" s="75"/>
      <c r="C14" s="28" t="s">
        <v>81</v>
      </c>
      <c r="D14" s="14"/>
      <c r="E14" s="24">
        <v>3</v>
      </c>
      <c r="F14" s="13"/>
      <c r="G14" s="57">
        <f t="shared" si="0"/>
        <v>0</v>
      </c>
    </row>
    <row r="15" spans="1:7" ht="22.5" customHeight="1">
      <c r="A15" s="10" t="s">
        <v>3</v>
      </c>
      <c r="B15" s="18"/>
      <c r="C15" s="28" t="s">
        <v>82</v>
      </c>
      <c r="D15" s="34"/>
      <c r="E15" s="27">
        <v>3</v>
      </c>
      <c r="F15" s="2"/>
      <c r="G15" s="37">
        <f t="shared" si="0"/>
        <v>0</v>
      </c>
    </row>
    <row r="16" spans="1:7" s="26" customFormat="1" ht="22.5" customHeight="1">
      <c r="A16" s="2" t="s">
        <v>3</v>
      </c>
      <c r="B16" s="18"/>
      <c r="C16" s="11" t="s">
        <v>23</v>
      </c>
      <c r="D16" s="34"/>
      <c r="E16" s="27">
        <v>3</v>
      </c>
      <c r="F16" s="2"/>
      <c r="G16" s="37">
        <f t="shared" si="0"/>
        <v>0</v>
      </c>
    </row>
    <row r="17" spans="1:7" s="26" customFormat="1" ht="22.5" customHeight="1">
      <c r="A17" s="12" t="s">
        <v>3</v>
      </c>
      <c r="B17" s="68"/>
      <c r="C17" s="15" t="s">
        <v>60</v>
      </c>
      <c r="D17" s="14"/>
      <c r="E17" s="24">
        <v>3</v>
      </c>
      <c r="F17" s="13"/>
      <c r="G17" s="38">
        <f t="shared" si="0"/>
        <v>0</v>
      </c>
    </row>
    <row r="18" spans="1:7" s="26" customFormat="1" ht="22.5" customHeight="1">
      <c r="A18" s="12" t="s">
        <v>3</v>
      </c>
      <c r="B18" s="75"/>
      <c r="C18" s="15" t="s">
        <v>61</v>
      </c>
      <c r="D18" s="14"/>
      <c r="E18" s="22">
        <v>3</v>
      </c>
      <c r="F18" s="16"/>
      <c r="G18" s="25">
        <f t="shared" si="0"/>
        <v>0</v>
      </c>
    </row>
    <row r="19" spans="1:7" s="26" customFormat="1" ht="22.5" customHeight="1">
      <c r="A19" s="10" t="s">
        <v>3</v>
      </c>
      <c r="B19" s="74"/>
      <c r="C19" s="11" t="s">
        <v>119</v>
      </c>
      <c r="D19" s="34"/>
      <c r="E19" s="27">
        <v>6</v>
      </c>
      <c r="F19" s="2"/>
      <c r="G19" s="37">
        <f t="shared" si="0"/>
        <v>0</v>
      </c>
    </row>
    <row r="20" spans="1:7" s="26" customFormat="1" ht="22.5" customHeight="1">
      <c r="A20" s="10" t="s">
        <v>125</v>
      </c>
      <c r="B20" s="75"/>
      <c r="C20" s="84" t="s">
        <v>124</v>
      </c>
      <c r="D20" s="14"/>
      <c r="E20" s="24">
        <v>3</v>
      </c>
      <c r="F20" s="13"/>
      <c r="G20" s="45">
        <f t="shared" si="0"/>
        <v>0</v>
      </c>
    </row>
    <row r="21" spans="1:7" s="26" customFormat="1" ht="22.5" customHeight="1">
      <c r="A21" s="10" t="s">
        <v>3</v>
      </c>
      <c r="B21" s="75"/>
      <c r="C21" s="80" t="s">
        <v>140</v>
      </c>
      <c r="D21" s="14"/>
      <c r="E21" s="24">
        <v>9</v>
      </c>
      <c r="F21" s="13"/>
      <c r="G21" s="45">
        <f t="shared" si="0"/>
        <v>0</v>
      </c>
    </row>
    <row r="22" spans="1:7" s="26" customFormat="1" ht="18" customHeight="1">
      <c r="A22" s="132" t="s">
        <v>20</v>
      </c>
      <c r="B22" s="132"/>
      <c r="C22" s="132"/>
      <c r="D22" s="132"/>
      <c r="E22" s="134" t="s">
        <v>18</v>
      </c>
      <c r="F22" s="134"/>
      <c r="G22" s="37">
        <f>SUM(G4:G21)</f>
        <v>0</v>
      </c>
    </row>
    <row r="23" spans="1:7" s="26" customFormat="1" ht="18" customHeight="1">
      <c r="A23" s="127" t="s">
        <v>21</v>
      </c>
      <c r="B23" s="127"/>
      <c r="C23" s="127"/>
      <c r="D23" s="128"/>
      <c r="E23" s="144" t="s">
        <v>74</v>
      </c>
      <c r="F23" s="144"/>
      <c r="G23" s="37">
        <f>G22*5.5/100</f>
        <v>0</v>
      </c>
    </row>
    <row r="24" spans="1:7" s="26" customFormat="1" ht="18" customHeight="1">
      <c r="A24" s="47"/>
      <c r="B24" s="71"/>
      <c r="C24" s="52"/>
      <c r="D24" s="50"/>
      <c r="E24" s="162" t="s">
        <v>19</v>
      </c>
      <c r="F24" s="162"/>
      <c r="G24" s="90">
        <f>SUM(G22:G23)</f>
        <v>0</v>
      </c>
    </row>
    <row r="25" ht="18" customHeight="1">
      <c r="A25" s="108" t="s">
        <v>175</v>
      </c>
    </row>
  </sheetData>
  <sheetProtection/>
  <mergeCells count="12">
    <mergeCell ref="D2:D3"/>
    <mergeCell ref="E2:E3"/>
    <mergeCell ref="E24:F24"/>
    <mergeCell ref="F2:F3"/>
    <mergeCell ref="G2:G3"/>
    <mergeCell ref="A22:D22"/>
    <mergeCell ref="E22:F22"/>
    <mergeCell ref="A23:D23"/>
    <mergeCell ref="E23:F23"/>
    <mergeCell ref="A2:A3"/>
    <mergeCell ref="B2:B3"/>
    <mergeCell ref="C2:C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9" r:id="rId1"/>
  <headerFooter>
    <oddHeader>&amp;L&amp;"Times New Roman,Gras"&amp;11Collège La Fontaine
6 rue du Collège
17210 MONTLIEU LA GARDE&amp;C&amp;"Times New Roman,Gras"&amp;22EPICERIE 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60" workbookViewId="0" topLeftCell="A1">
      <selection activeCell="D4" sqref="D4"/>
    </sheetView>
  </sheetViews>
  <sheetFormatPr defaultColWidth="83.77734375" defaultRowHeight="18" customHeight="1"/>
  <cols>
    <col min="1" max="1" width="16.4453125" style="23" customWidth="1"/>
    <col min="2" max="2" width="13.21484375" style="7" customWidth="1"/>
    <col min="3" max="3" width="70.21484375" style="26" customWidth="1"/>
    <col min="4" max="4" width="21.88671875" style="43" customWidth="1"/>
    <col min="5" max="5" width="10.77734375" style="32" customWidth="1"/>
    <col min="6" max="6" width="12.77734375" style="23" customWidth="1"/>
    <col min="7" max="7" width="12.77734375" style="33" customWidth="1"/>
    <col min="8" max="8" width="2.77734375" style="7" customWidth="1"/>
    <col min="9" max="16384" width="83.77734375" style="7" customWidth="1"/>
  </cols>
  <sheetData>
    <row r="1" spans="1:7" s="26" customFormat="1" ht="18" customHeight="1">
      <c r="A1" s="171" t="s">
        <v>1</v>
      </c>
      <c r="B1" s="163" t="s">
        <v>51</v>
      </c>
      <c r="C1" s="164" t="s">
        <v>147</v>
      </c>
      <c r="D1" s="186" t="s">
        <v>17</v>
      </c>
      <c r="E1" s="163" t="s">
        <v>14</v>
      </c>
      <c r="F1" s="163" t="s">
        <v>0</v>
      </c>
      <c r="G1" s="141" t="s">
        <v>2</v>
      </c>
    </row>
    <row r="2" spans="1:7" s="26" customFormat="1" ht="25.5" customHeight="1">
      <c r="A2" s="172"/>
      <c r="B2" s="163"/>
      <c r="C2" s="164"/>
      <c r="D2" s="186"/>
      <c r="E2" s="163"/>
      <c r="F2" s="163"/>
      <c r="G2" s="141"/>
    </row>
    <row r="3" spans="1:7" s="93" customFormat="1" ht="22.5" customHeight="1">
      <c r="A3" s="95" t="s">
        <v>5</v>
      </c>
      <c r="B3" s="91"/>
      <c r="C3" s="94" t="s">
        <v>128</v>
      </c>
      <c r="D3" s="92"/>
      <c r="E3" s="96">
        <v>6</v>
      </c>
      <c r="F3" s="96"/>
      <c r="G3" s="97">
        <f aca="true" t="shared" si="0" ref="G3:G9">E3*F3</f>
        <v>0</v>
      </c>
    </row>
    <row r="4" spans="1:7" s="26" customFormat="1" ht="22.5" customHeight="1">
      <c r="A4" s="10" t="s">
        <v>3</v>
      </c>
      <c r="B4" s="74"/>
      <c r="C4" s="31" t="s">
        <v>41</v>
      </c>
      <c r="D4" s="34"/>
      <c r="E4" s="27">
        <v>3</v>
      </c>
      <c r="F4" s="2"/>
      <c r="G4" s="35">
        <f t="shared" si="0"/>
        <v>0</v>
      </c>
    </row>
    <row r="5" spans="1:7" s="26" customFormat="1" ht="22.5" customHeight="1">
      <c r="A5" s="13" t="s">
        <v>5</v>
      </c>
      <c r="B5" s="68"/>
      <c r="C5" s="80" t="s">
        <v>129</v>
      </c>
      <c r="D5" s="34"/>
      <c r="E5" s="24">
        <v>6</v>
      </c>
      <c r="F5" s="13"/>
      <c r="G5" s="81">
        <f t="shared" si="0"/>
        <v>0</v>
      </c>
    </row>
    <row r="6" spans="1:7" s="26" customFormat="1" ht="22.5" customHeight="1">
      <c r="A6" s="2" t="s">
        <v>3</v>
      </c>
      <c r="B6" s="18"/>
      <c r="C6" s="8" t="s">
        <v>47</v>
      </c>
      <c r="D6" s="34"/>
      <c r="E6" s="27">
        <v>9</v>
      </c>
      <c r="F6" s="2"/>
      <c r="G6" s="81">
        <f t="shared" si="0"/>
        <v>0</v>
      </c>
    </row>
    <row r="7" spans="1:7" s="26" customFormat="1" ht="22.5" customHeight="1">
      <c r="A7" s="10" t="s">
        <v>4</v>
      </c>
      <c r="B7" s="74"/>
      <c r="C7" s="28" t="s">
        <v>42</v>
      </c>
      <c r="D7" s="34"/>
      <c r="E7" s="27">
        <v>9</v>
      </c>
      <c r="F7" s="2"/>
      <c r="G7" s="36">
        <f t="shared" si="0"/>
        <v>0</v>
      </c>
    </row>
    <row r="8" spans="1:7" s="26" customFormat="1" ht="22.5" customHeight="1">
      <c r="A8" s="10" t="s">
        <v>3</v>
      </c>
      <c r="B8" s="74"/>
      <c r="C8" s="28" t="s">
        <v>156</v>
      </c>
      <c r="D8" s="34"/>
      <c r="E8" s="27">
        <v>12</v>
      </c>
      <c r="F8" s="2"/>
      <c r="G8" s="36">
        <f t="shared" si="0"/>
        <v>0</v>
      </c>
    </row>
    <row r="9" spans="1:7" s="26" customFormat="1" ht="18" customHeight="1">
      <c r="A9" s="175" t="s">
        <v>3</v>
      </c>
      <c r="B9" s="177"/>
      <c r="C9" s="151" t="s">
        <v>43</v>
      </c>
      <c r="D9" s="179"/>
      <c r="E9" s="180">
        <v>6</v>
      </c>
      <c r="F9" s="182"/>
      <c r="G9" s="184">
        <f t="shared" si="0"/>
        <v>0</v>
      </c>
    </row>
    <row r="10" spans="1:7" ht="18" customHeight="1">
      <c r="A10" s="176"/>
      <c r="B10" s="178"/>
      <c r="C10" s="153"/>
      <c r="D10" s="179"/>
      <c r="E10" s="181"/>
      <c r="F10" s="183"/>
      <c r="G10" s="185"/>
    </row>
    <row r="11" spans="1:7" ht="18" customHeight="1">
      <c r="A11" s="2" t="s">
        <v>4</v>
      </c>
      <c r="B11" s="18"/>
      <c r="C11" s="28" t="s">
        <v>44</v>
      </c>
      <c r="D11" s="34"/>
      <c r="E11" s="27">
        <v>12</v>
      </c>
      <c r="F11" s="2"/>
      <c r="G11" s="37">
        <f>E11*F11</f>
        <v>0</v>
      </c>
    </row>
    <row r="12" spans="1:7" s="26" customFormat="1" ht="18" customHeight="1">
      <c r="A12" s="132" t="s">
        <v>20</v>
      </c>
      <c r="B12" s="132"/>
      <c r="C12" s="132"/>
      <c r="D12" s="132"/>
      <c r="E12" s="134" t="s">
        <v>18</v>
      </c>
      <c r="F12" s="134"/>
      <c r="G12" s="37">
        <f>SUM(G3:G11)</f>
        <v>0</v>
      </c>
    </row>
    <row r="13" spans="1:7" s="26" customFormat="1" ht="18" customHeight="1">
      <c r="A13" s="127" t="s">
        <v>21</v>
      </c>
      <c r="B13" s="127"/>
      <c r="C13" s="127"/>
      <c r="D13" s="128"/>
      <c r="E13" s="144" t="s">
        <v>74</v>
      </c>
      <c r="F13" s="144"/>
      <c r="G13" s="37">
        <f>G12*5.5/100</f>
        <v>0</v>
      </c>
    </row>
    <row r="14" spans="1:7" s="26" customFormat="1" ht="18" customHeight="1">
      <c r="A14" s="47"/>
      <c r="B14" s="71"/>
      <c r="C14" s="52"/>
      <c r="D14" s="50"/>
      <c r="E14" s="162" t="s">
        <v>19</v>
      </c>
      <c r="F14" s="162"/>
      <c r="G14" s="90">
        <f>SUM(G12:G13)</f>
        <v>0</v>
      </c>
    </row>
    <row r="15" spans="1:7" s="26" customFormat="1" ht="18" customHeight="1">
      <c r="A15" s="107" t="s">
        <v>175</v>
      </c>
      <c r="B15" s="71"/>
      <c r="C15" s="107"/>
      <c r="D15" s="50"/>
      <c r="E15" s="55"/>
      <c r="F15" s="55"/>
      <c r="G15" s="53"/>
    </row>
  </sheetData>
  <sheetProtection/>
  <mergeCells count="19">
    <mergeCell ref="B1:B2"/>
    <mergeCell ref="G9:G10"/>
    <mergeCell ref="A12:D12"/>
    <mergeCell ref="E12:F12"/>
    <mergeCell ref="A13:D13"/>
    <mergeCell ref="E13:F13"/>
    <mergeCell ref="C1:C2"/>
    <mergeCell ref="D1:D2"/>
    <mergeCell ref="E1:E2"/>
    <mergeCell ref="F1:F2"/>
    <mergeCell ref="G1:G2"/>
    <mergeCell ref="E14:F14"/>
    <mergeCell ref="A9:A10"/>
    <mergeCell ref="B9:B10"/>
    <mergeCell ref="C9:C10"/>
    <mergeCell ref="D9:D10"/>
    <mergeCell ref="E9:E10"/>
    <mergeCell ref="F9:F10"/>
    <mergeCell ref="A1:A2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72" r:id="rId1"/>
  <headerFooter>
    <oddHeader>&amp;L&amp;"Times New Roman,Gras"&amp;11Collège La Fontaine
6 rue du Collège
17210 MONTLIEU LA GARDE&amp;C&amp;"Times New Roman,Gras"&amp;22EPICERIE 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workbookViewId="0" topLeftCell="A1">
      <selection activeCell="D4" sqref="D4"/>
    </sheetView>
  </sheetViews>
  <sheetFormatPr defaultColWidth="83.77734375" defaultRowHeight="18" customHeight="1"/>
  <cols>
    <col min="1" max="1" width="16.4453125" style="23" customWidth="1"/>
    <col min="2" max="2" width="13.21484375" style="23" customWidth="1"/>
    <col min="3" max="3" width="71.6640625" style="26" customWidth="1"/>
    <col min="4" max="4" width="20.77734375" style="43" customWidth="1"/>
    <col min="5" max="5" width="10.77734375" style="32" customWidth="1"/>
    <col min="6" max="6" width="12.77734375" style="23" customWidth="1"/>
    <col min="7" max="7" width="12.77734375" style="33" customWidth="1"/>
    <col min="8" max="8" width="2.77734375" style="7" customWidth="1"/>
    <col min="9" max="16384" width="83.77734375" style="7" customWidth="1"/>
  </cols>
  <sheetData>
    <row r="1" spans="1:7" s="26" customFormat="1" ht="18" customHeight="1">
      <c r="A1" s="47"/>
      <c r="B1" s="47"/>
      <c r="C1" s="52"/>
      <c r="D1" s="50"/>
      <c r="E1" s="55"/>
      <c r="F1" s="55"/>
      <c r="G1" s="53"/>
    </row>
    <row r="2" spans="1:7" s="26" customFormat="1" ht="18" customHeight="1">
      <c r="A2" s="163" t="s">
        <v>1</v>
      </c>
      <c r="B2" s="163" t="s">
        <v>51</v>
      </c>
      <c r="C2" s="143" t="s">
        <v>151</v>
      </c>
      <c r="D2" s="142" t="s">
        <v>17</v>
      </c>
      <c r="E2" s="163" t="s">
        <v>14</v>
      </c>
      <c r="F2" s="163" t="s">
        <v>0</v>
      </c>
      <c r="G2" s="141" t="s">
        <v>2</v>
      </c>
    </row>
    <row r="3" spans="1:7" s="26" customFormat="1" ht="18" customHeight="1">
      <c r="A3" s="163"/>
      <c r="B3" s="163"/>
      <c r="C3" s="143"/>
      <c r="D3" s="142"/>
      <c r="E3" s="163"/>
      <c r="F3" s="163"/>
      <c r="G3" s="141"/>
    </row>
    <row r="4" spans="1:7" s="26" customFormat="1" ht="22.5" customHeight="1">
      <c r="A4" s="5" t="s">
        <v>7</v>
      </c>
      <c r="B4" s="5"/>
      <c r="C4" s="29" t="s">
        <v>53</v>
      </c>
      <c r="D4" s="42"/>
      <c r="E4" s="27">
        <v>5</v>
      </c>
      <c r="F4" s="5"/>
      <c r="G4" s="36">
        <f aca="true" t="shared" si="0" ref="G4:G11">E4*F4</f>
        <v>0</v>
      </c>
    </row>
    <row r="5" spans="1:7" s="26" customFormat="1" ht="22.5" customHeight="1">
      <c r="A5" s="2" t="s">
        <v>7</v>
      </c>
      <c r="B5" s="2"/>
      <c r="C5" s="29" t="s">
        <v>54</v>
      </c>
      <c r="D5" s="34"/>
      <c r="E5" s="27">
        <v>15</v>
      </c>
      <c r="F5" s="2"/>
      <c r="G5" s="36">
        <f t="shared" si="0"/>
        <v>0</v>
      </c>
    </row>
    <row r="6" spans="1:7" s="26" customFormat="1" ht="22.5" customHeight="1">
      <c r="A6" s="5" t="s">
        <v>7</v>
      </c>
      <c r="B6" s="5"/>
      <c r="C6" s="29" t="s">
        <v>59</v>
      </c>
      <c r="D6" s="42"/>
      <c r="E6" s="27">
        <v>2</v>
      </c>
      <c r="F6" s="5"/>
      <c r="G6" s="36">
        <f t="shared" si="0"/>
        <v>0</v>
      </c>
    </row>
    <row r="7" spans="1:7" s="26" customFormat="1" ht="22.5" customHeight="1">
      <c r="A7" s="5" t="s">
        <v>7</v>
      </c>
      <c r="B7" s="5"/>
      <c r="C7" s="8" t="s">
        <v>15</v>
      </c>
      <c r="D7" s="41"/>
      <c r="E7" s="27">
        <v>10</v>
      </c>
      <c r="F7" s="4"/>
      <c r="G7" s="36">
        <f t="shared" si="0"/>
        <v>0</v>
      </c>
    </row>
    <row r="8" spans="1:7" s="26" customFormat="1" ht="22.5" customHeight="1">
      <c r="A8" s="2" t="s">
        <v>31</v>
      </c>
      <c r="B8" s="2"/>
      <c r="C8" s="30" t="s">
        <v>95</v>
      </c>
      <c r="D8" s="34"/>
      <c r="E8" s="27">
        <v>12</v>
      </c>
      <c r="F8" s="2"/>
      <c r="G8" s="36">
        <f t="shared" si="0"/>
        <v>0</v>
      </c>
    </row>
    <row r="9" spans="1:7" s="26" customFormat="1" ht="22.5" customHeight="1">
      <c r="A9" s="2" t="s">
        <v>7</v>
      </c>
      <c r="B9" s="2"/>
      <c r="C9" s="8" t="s">
        <v>10</v>
      </c>
      <c r="D9" s="34"/>
      <c r="E9" s="27">
        <v>40</v>
      </c>
      <c r="F9" s="2"/>
      <c r="G9" s="36">
        <f t="shared" si="0"/>
        <v>0</v>
      </c>
    </row>
    <row r="10" spans="1:7" s="26" customFormat="1" ht="30" customHeight="1">
      <c r="A10" s="13" t="s">
        <v>7</v>
      </c>
      <c r="B10" s="44"/>
      <c r="C10" s="87" t="s">
        <v>98</v>
      </c>
      <c r="D10" s="42"/>
      <c r="E10" s="27">
        <v>60</v>
      </c>
      <c r="F10" s="5"/>
      <c r="G10" s="85">
        <f t="shared" si="0"/>
        <v>0</v>
      </c>
    </row>
    <row r="11" spans="1:7" ht="37.5" customHeight="1">
      <c r="A11" s="2" t="s">
        <v>7</v>
      </c>
      <c r="B11" s="2"/>
      <c r="C11" s="111" t="s">
        <v>130</v>
      </c>
      <c r="D11" s="67"/>
      <c r="E11" s="65">
        <v>20</v>
      </c>
      <c r="F11" s="61"/>
      <c r="G11" s="59">
        <f t="shared" si="0"/>
        <v>0</v>
      </c>
    </row>
    <row r="12" spans="1:7" s="26" customFormat="1" ht="34.5" customHeight="1">
      <c r="A12" s="13" t="s">
        <v>7</v>
      </c>
      <c r="B12" s="13"/>
      <c r="C12" s="87" t="s">
        <v>99</v>
      </c>
      <c r="D12" s="14"/>
      <c r="E12" s="24">
        <v>80</v>
      </c>
      <c r="F12" s="13"/>
      <c r="G12" s="38">
        <f aca="true" t="shared" si="1" ref="G12:G18">E12*F12</f>
        <v>0</v>
      </c>
    </row>
    <row r="13" spans="1:7" s="26" customFormat="1" ht="22.5" customHeight="1">
      <c r="A13" s="13" t="s">
        <v>7</v>
      </c>
      <c r="B13" s="13"/>
      <c r="C13" s="17" t="s">
        <v>96</v>
      </c>
      <c r="D13" s="14"/>
      <c r="E13" s="24">
        <v>25</v>
      </c>
      <c r="F13" s="13"/>
      <c r="G13" s="38">
        <f t="shared" si="1"/>
        <v>0</v>
      </c>
    </row>
    <row r="14" spans="1:7" s="26" customFormat="1" ht="28.5" customHeight="1">
      <c r="A14" s="13" t="s">
        <v>7</v>
      </c>
      <c r="B14" s="13"/>
      <c r="C14" s="87" t="s">
        <v>97</v>
      </c>
      <c r="D14" s="14"/>
      <c r="E14" s="24">
        <v>40</v>
      </c>
      <c r="F14" s="13"/>
      <c r="G14" s="38">
        <f t="shared" si="1"/>
        <v>0</v>
      </c>
    </row>
    <row r="15" spans="1:7" s="26" customFormat="1" ht="28.5" customHeight="1">
      <c r="A15" s="13" t="s">
        <v>7</v>
      </c>
      <c r="B15" s="13"/>
      <c r="C15" s="87" t="s">
        <v>157</v>
      </c>
      <c r="D15" s="14"/>
      <c r="E15" s="24"/>
      <c r="F15" s="13"/>
      <c r="G15" s="38">
        <f t="shared" si="1"/>
        <v>0</v>
      </c>
    </row>
    <row r="16" spans="1:7" s="26" customFormat="1" ht="65.25" customHeight="1">
      <c r="A16" s="13" t="s">
        <v>7</v>
      </c>
      <c r="B16" s="13"/>
      <c r="C16" s="87" t="s">
        <v>120</v>
      </c>
      <c r="D16" s="14"/>
      <c r="E16" s="24">
        <v>20</v>
      </c>
      <c r="F16" s="13"/>
      <c r="G16" s="38">
        <f t="shared" si="1"/>
        <v>0</v>
      </c>
    </row>
    <row r="17" spans="1:7" s="26" customFormat="1" ht="18" customHeight="1">
      <c r="A17" s="13" t="s">
        <v>7</v>
      </c>
      <c r="B17" s="13"/>
      <c r="C17" s="17" t="s">
        <v>55</v>
      </c>
      <c r="D17" s="14"/>
      <c r="E17" s="24">
        <v>10</v>
      </c>
      <c r="F17" s="13"/>
      <c r="G17" s="38">
        <f t="shared" si="1"/>
        <v>0</v>
      </c>
    </row>
    <row r="18" spans="1:7" s="26" customFormat="1" ht="18" customHeight="1">
      <c r="A18" s="147" t="s">
        <v>7</v>
      </c>
      <c r="B18" s="147"/>
      <c r="C18" s="151" t="s">
        <v>100</v>
      </c>
      <c r="D18" s="154"/>
      <c r="E18" s="180">
        <v>55</v>
      </c>
      <c r="F18" s="147"/>
      <c r="G18" s="189">
        <f t="shared" si="1"/>
        <v>0</v>
      </c>
    </row>
    <row r="19" spans="1:7" s="26" customFormat="1" ht="18" customHeight="1">
      <c r="A19" s="187"/>
      <c r="B19" s="187"/>
      <c r="C19" s="153"/>
      <c r="D19" s="188"/>
      <c r="E19" s="181"/>
      <c r="F19" s="187"/>
      <c r="G19" s="190"/>
    </row>
    <row r="20" spans="1:7" s="26" customFormat="1" ht="33" customHeight="1">
      <c r="A20" s="61" t="s">
        <v>7</v>
      </c>
      <c r="B20" s="61"/>
      <c r="C20" s="112" t="s">
        <v>102</v>
      </c>
      <c r="D20" s="67"/>
      <c r="E20" s="65">
        <v>1</v>
      </c>
      <c r="F20" s="61"/>
      <c r="G20" s="60">
        <f>E20*F20</f>
        <v>0</v>
      </c>
    </row>
    <row r="21" spans="1:7" s="26" customFormat="1" ht="18" customHeight="1">
      <c r="A21" s="2" t="s">
        <v>7</v>
      </c>
      <c r="B21" s="2"/>
      <c r="C21" s="8" t="s">
        <v>101</v>
      </c>
      <c r="D21" s="34"/>
      <c r="E21" s="27">
        <v>100</v>
      </c>
      <c r="F21" s="2"/>
      <c r="G21" s="37">
        <f>E21*F21</f>
        <v>0</v>
      </c>
    </row>
    <row r="22" spans="1:7" s="26" customFormat="1" ht="18" customHeight="1">
      <c r="A22" s="2" t="s">
        <v>158</v>
      </c>
      <c r="B22" s="2"/>
      <c r="C22" s="8" t="s">
        <v>159</v>
      </c>
      <c r="D22" s="34"/>
      <c r="E22" s="27">
        <v>5</v>
      </c>
      <c r="F22" s="2"/>
      <c r="G22" s="37">
        <f>E22*F22</f>
        <v>0</v>
      </c>
    </row>
    <row r="23" spans="1:7" s="26" customFormat="1" ht="18" customHeight="1">
      <c r="A23" s="2" t="s">
        <v>7</v>
      </c>
      <c r="B23" s="2"/>
      <c r="C23" s="11" t="s">
        <v>56</v>
      </c>
      <c r="D23" s="34"/>
      <c r="E23" s="27">
        <v>100</v>
      </c>
      <c r="F23" s="2"/>
      <c r="G23" s="37">
        <f>E23*F23</f>
        <v>0</v>
      </c>
    </row>
    <row r="24" spans="1:7" s="26" customFormat="1" ht="18" customHeight="1">
      <c r="A24" s="132" t="s">
        <v>20</v>
      </c>
      <c r="B24" s="132"/>
      <c r="C24" s="132"/>
      <c r="D24" s="132"/>
      <c r="E24" s="134" t="s">
        <v>18</v>
      </c>
      <c r="F24" s="134"/>
      <c r="G24" s="37">
        <f>SUM(G4:G23)</f>
        <v>0</v>
      </c>
    </row>
    <row r="25" spans="1:7" s="26" customFormat="1" ht="18" customHeight="1">
      <c r="A25" s="127" t="s">
        <v>21</v>
      </c>
      <c r="B25" s="127"/>
      <c r="C25" s="127"/>
      <c r="D25" s="128"/>
      <c r="E25" s="144" t="s">
        <v>74</v>
      </c>
      <c r="F25" s="144"/>
      <c r="G25" s="37">
        <f>G24*5.5/100</f>
        <v>0</v>
      </c>
    </row>
    <row r="26" spans="1:7" s="26" customFormat="1" ht="18" customHeight="1">
      <c r="A26" s="47"/>
      <c r="B26" s="47"/>
      <c r="C26" s="107"/>
      <c r="D26" s="50"/>
      <c r="E26" s="162" t="s">
        <v>19</v>
      </c>
      <c r="F26" s="162"/>
      <c r="G26" s="90">
        <f>SUM(G24:G25)</f>
        <v>0</v>
      </c>
    </row>
    <row r="27" ht="18" customHeight="1">
      <c r="A27" s="108" t="s">
        <v>175</v>
      </c>
    </row>
  </sheetData>
  <sheetProtection/>
  <mergeCells count="19">
    <mergeCell ref="G2:G3"/>
    <mergeCell ref="A18:A19"/>
    <mergeCell ref="B18:B19"/>
    <mergeCell ref="C18:C19"/>
    <mergeCell ref="D18:D19"/>
    <mergeCell ref="E18:E19"/>
    <mergeCell ref="F18:F19"/>
    <mergeCell ref="G18:G19"/>
    <mergeCell ref="A2:A3"/>
    <mergeCell ref="B2:B3"/>
    <mergeCell ref="A24:D24"/>
    <mergeCell ref="E24:F24"/>
    <mergeCell ref="A25:D25"/>
    <mergeCell ref="E25:F25"/>
    <mergeCell ref="E26:F26"/>
    <mergeCell ref="F2:F3"/>
    <mergeCell ref="C2:C3"/>
    <mergeCell ref="D2:D3"/>
    <mergeCell ref="E2:E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9" r:id="rId1"/>
  <headerFooter>
    <oddHeader>&amp;L&amp;"Times New Roman,Gras"&amp;11Collège La Fontaine
6 rue du Collège
17210 MONTLIEU LA GARDE&amp;C&amp;"Times New Roman,Gras"&amp;22EPICERIE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60" workbookViewId="0" topLeftCell="A1">
      <selection activeCell="A36" sqref="A36"/>
    </sheetView>
  </sheetViews>
  <sheetFormatPr defaultColWidth="83.77734375" defaultRowHeight="18" customHeight="1"/>
  <cols>
    <col min="1" max="1" width="16.4453125" style="23" customWidth="1"/>
    <col min="2" max="2" width="13.21484375" style="7" customWidth="1"/>
    <col min="3" max="3" width="71.6640625" style="26" customWidth="1"/>
    <col min="4" max="4" width="20.77734375" style="43" customWidth="1"/>
    <col min="5" max="5" width="10.77734375" style="32" customWidth="1"/>
    <col min="6" max="6" width="12.77734375" style="23" customWidth="1"/>
    <col min="7" max="7" width="12.77734375" style="33" customWidth="1"/>
    <col min="8" max="8" width="2.77734375" style="7" customWidth="1"/>
    <col min="9" max="16384" width="83.77734375" style="7" customWidth="1"/>
  </cols>
  <sheetData>
    <row r="1" spans="1:7" s="26" customFormat="1" ht="18" customHeight="1">
      <c r="A1" s="158" t="s">
        <v>1</v>
      </c>
      <c r="B1" s="173" t="s">
        <v>51</v>
      </c>
      <c r="C1" s="160" t="s">
        <v>149</v>
      </c>
      <c r="D1" s="129" t="s">
        <v>17</v>
      </c>
      <c r="E1" s="158" t="s">
        <v>14</v>
      </c>
      <c r="F1" s="158" t="s">
        <v>0</v>
      </c>
      <c r="G1" s="201" t="s">
        <v>2</v>
      </c>
    </row>
    <row r="2" spans="1:7" s="26" customFormat="1" ht="18" customHeight="1">
      <c r="A2" s="159"/>
      <c r="B2" s="174"/>
      <c r="C2" s="161"/>
      <c r="D2" s="130"/>
      <c r="E2" s="159"/>
      <c r="F2" s="159"/>
      <c r="G2" s="202"/>
    </row>
    <row r="3" spans="1:7" s="26" customFormat="1" ht="22.5" customHeight="1">
      <c r="A3" s="61" t="s">
        <v>31</v>
      </c>
      <c r="B3" s="76"/>
      <c r="C3" s="82" t="s">
        <v>106</v>
      </c>
      <c r="D3" s="66"/>
      <c r="E3" s="61">
        <v>3</v>
      </c>
      <c r="F3" s="61"/>
      <c r="G3" s="81">
        <f aca="true" t="shared" si="0" ref="G3:G10">E3*F3</f>
        <v>0</v>
      </c>
    </row>
    <row r="4" spans="1:7" s="26" customFormat="1" ht="22.5" customHeight="1">
      <c r="A4" s="6" t="s">
        <v>31</v>
      </c>
      <c r="B4" s="77"/>
      <c r="C4" s="28" t="s">
        <v>45</v>
      </c>
      <c r="D4" s="34"/>
      <c r="E4" s="27">
        <v>18</v>
      </c>
      <c r="F4" s="2"/>
      <c r="G4" s="81">
        <f t="shared" si="0"/>
        <v>0</v>
      </c>
    </row>
    <row r="5" spans="1:7" s="26" customFormat="1" ht="22.5" customHeight="1">
      <c r="A5" s="6" t="s">
        <v>7</v>
      </c>
      <c r="B5" s="77"/>
      <c r="C5" s="28" t="s">
        <v>139</v>
      </c>
      <c r="D5" s="34"/>
      <c r="E5" s="27">
        <v>18</v>
      </c>
      <c r="F5" s="2"/>
      <c r="G5" s="81">
        <f t="shared" si="0"/>
        <v>0</v>
      </c>
    </row>
    <row r="6" spans="1:7" s="26" customFormat="1" ht="22.5" customHeight="1">
      <c r="A6" s="2" t="s">
        <v>68</v>
      </c>
      <c r="B6" s="18"/>
      <c r="C6" s="8" t="s">
        <v>46</v>
      </c>
      <c r="D6" s="34"/>
      <c r="E6" s="27">
        <v>5</v>
      </c>
      <c r="F6" s="2"/>
      <c r="G6" s="81">
        <f t="shared" si="0"/>
        <v>0</v>
      </c>
    </row>
    <row r="7" spans="1:7" s="26" customFormat="1" ht="22.5" customHeight="1">
      <c r="A7" s="13" t="s">
        <v>7</v>
      </c>
      <c r="B7" s="68"/>
      <c r="C7" s="83" t="s">
        <v>107</v>
      </c>
      <c r="D7" s="14"/>
      <c r="E7" s="24">
        <v>1</v>
      </c>
      <c r="F7" s="13"/>
      <c r="G7" s="81">
        <f t="shared" si="0"/>
        <v>0</v>
      </c>
    </row>
    <row r="8" spans="1:7" s="26" customFormat="1" ht="22.5" customHeight="1">
      <c r="A8" s="13" t="s">
        <v>5</v>
      </c>
      <c r="B8" s="68"/>
      <c r="C8" s="17" t="s">
        <v>39</v>
      </c>
      <c r="D8" s="14"/>
      <c r="E8" s="24">
        <v>3</v>
      </c>
      <c r="F8" s="13"/>
      <c r="G8" s="81">
        <f t="shared" si="0"/>
        <v>0</v>
      </c>
    </row>
    <row r="9" spans="1:7" s="26" customFormat="1" ht="22.5" customHeight="1">
      <c r="A9" s="2" t="s">
        <v>7</v>
      </c>
      <c r="B9" s="18"/>
      <c r="C9" s="28" t="s">
        <v>121</v>
      </c>
      <c r="D9" s="34"/>
      <c r="E9" s="2">
        <v>1</v>
      </c>
      <c r="F9" s="2"/>
      <c r="G9" s="81">
        <f t="shared" si="0"/>
        <v>0</v>
      </c>
    </row>
    <row r="10" spans="1:7" s="26" customFormat="1" ht="18" customHeight="1">
      <c r="A10" s="195" t="s">
        <v>3</v>
      </c>
      <c r="B10" s="198"/>
      <c r="C10" s="203" t="s">
        <v>72</v>
      </c>
      <c r="D10" s="154"/>
      <c r="E10" s="206">
        <v>6</v>
      </c>
      <c r="F10" s="209"/>
      <c r="G10" s="191">
        <f t="shared" si="0"/>
        <v>0</v>
      </c>
    </row>
    <row r="11" spans="1:7" s="26" customFormat="1" ht="18" customHeight="1">
      <c r="A11" s="196"/>
      <c r="B11" s="199"/>
      <c r="C11" s="204"/>
      <c r="D11" s="155"/>
      <c r="E11" s="207"/>
      <c r="F11" s="210"/>
      <c r="G11" s="192"/>
    </row>
    <row r="12" spans="1:7" ht="18" customHeight="1">
      <c r="A12" s="197"/>
      <c r="B12" s="200"/>
      <c r="C12" s="205"/>
      <c r="D12" s="188"/>
      <c r="E12" s="208"/>
      <c r="F12" s="211"/>
      <c r="G12" s="193"/>
    </row>
    <row r="13" spans="1:7" ht="22.5" customHeight="1">
      <c r="A13" s="6" t="s">
        <v>70</v>
      </c>
      <c r="B13" s="77"/>
      <c r="C13" s="8" t="s">
        <v>71</v>
      </c>
      <c r="D13" s="34"/>
      <c r="E13" s="27">
        <v>15</v>
      </c>
      <c r="F13" s="2"/>
      <c r="G13" s="37">
        <f aca="true" t="shared" si="1" ref="G13:G18">E13*F13</f>
        <v>0</v>
      </c>
    </row>
    <row r="14" spans="1:7" ht="22.5" customHeight="1">
      <c r="A14" s="6" t="s">
        <v>9</v>
      </c>
      <c r="B14" s="77"/>
      <c r="C14" s="8" t="s">
        <v>48</v>
      </c>
      <c r="D14" s="34"/>
      <c r="E14" s="27">
        <v>3</v>
      </c>
      <c r="F14" s="2"/>
      <c r="G14" s="37">
        <f t="shared" si="1"/>
        <v>0</v>
      </c>
    </row>
    <row r="15" spans="1:7" ht="22.5" customHeight="1">
      <c r="A15" s="6" t="s">
        <v>31</v>
      </c>
      <c r="B15" s="77"/>
      <c r="C15" s="80" t="s">
        <v>108</v>
      </c>
      <c r="D15" s="34"/>
      <c r="E15" s="27">
        <v>1</v>
      </c>
      <c r="F15" s="2"/>
      <c r="G15" s="37">
        <f t="shared" si="1"/>
        <v>0</v>
      </c>
    </row>
    <row r="16" spans="1:7" ht="22.5" customHeight="1">
      <c r="A16" s="6" t="s">
        <v>131</v>
      </c>
      <c r="B16" s="77"/>
      <c r="C16" s="28" t="s">
        <v>132</v>
      </c>
      <c r="D16" s="34"/>
      <c r="E16" s="27">
        <v>5</v>
      </c>
      <c r="F16" s="2"/>
      <c r="G16" s="37">
        <f t="shared" si="1"/>
        <v>0</v>
      </c>
    </row>
    <row r="17" spans="1:7" ht="22.5" customHeight="1">
      <c r="A17" s="2" t="s">
        <v>5</v>
      </c>
      <c r="B17" s="18"/>
      <c r="C17" s="28" t="s">
        <v>49</v>
      </c>
      <c r="D17" s="34"/>
      <c r="E17" s="27">
        <v>18</v>
      </c>
      <c r="F17" s="2"/>
      <c r="G17" s="37">
        <f t="shared" si="1"/>
        <v>0</v>
      </c>
    </row>
    <row r="18" spans="1:7" s="26" customFormat="1" ht="22.5" customHeight="1">
      <c r="A18" s="2" t="s">
        <v>5</v>
      </c>
      <c r="B18" s="18"/>
      <c r="C18" s="28" t="s">
        <v>142</v>
      </c>
      <c r="D18" s="34"/>
      <c r="E18" s="27">
        <v>15</v>
      </c>
      <c r="F18" s="2"/>
      <c r="G18" s="37">
        <f t="shared" si="1"/>
        <v>0</v>
      </c>
    </row>
    <row r="19" spans="1:7" s="26" customFormat="1" ht="22.5" customHeight="1">
      <c r="A19" s="2" t="s">
        <v>7</v>
      </c>
      <c r="B19" s="18"/>
      <c r="C19" s="8" t="s">
        <v>13</v>
      </c>
      <c r="D19" s="34"/>
      <c r="E19" s="27">
        <v>1</v>
      </c>
      <c r="F19" s="2"/>
      <c r="G19" s="25">
        <f aca="true" t="shared" si="2" ref="G19:G28">E19*F19</f>
        <v>0</v>
      </c>
    </row>
    <row r="20" spans="1:7" ht="22.5" customHeight="1">
      <c r="A20" s="2" t="s">
        <v>16</v>
      </c>
      <c r="B20" s="18"/>
      <c r="C20" s="8" t="s">
        <v>50</v>
      </c>
      <c r="D20" s="34"/>
      <c r="E20" s="27">
        <v>1</v>
      </c>
      <c r="F20" s="2"/>
      <c r="G20" s="25">
        <f t="shared" si="2"/>
        <v>0</v>
      </c>
    </row>
    <row r="21" spans="1:7" ht="22.5" customHeight="1">
      <c r="A21" s="13" t="s">
        <v>31</v>
      </c>
      <c r="B21" s="68"/>
      <c r="C21" s="11" t="s">
        <v>103</v>
      </c>
      <c r="D21" s="14"/>
      <c r="E21" s="24">
        <v>3</v>
      </c>
      <c r="F21" s="13"/>
      <c r="G21" s="25">
        <f t="shared" si="2"/>
        <v>0</v>
      </c>
    </row>
    <row r="22" spans="1:7" s="26" customFormat="1" ht="22.5" customHeight="1">
      <c r="A22" s="2" t="s">
        <v>31</v>
      </c>
      <c r="B22" s="18"/>
      <c r="C22" s="31" t="s">
        <v>104</v>
      </c>
      <c r="D22" s="34"/>
      <c r="E22" s="27">
        <v>6</v>
      </c>
      <c r="F22" s="2"/>
      <c r="G22" s="25">
        <f t="shared" si="2"/>
        <v>0</v>
      </c>
    </row>
    <row r="23" spans="1:7" s="26" customFormat="1" ht="22.5" customHeight="1">
      <c r="A23" s="2" t="s">
        <v>165</v>
      </c>
      <c r="B23" s="18"/>
      <c r="C23" s="31" t="s">
        <v>166</v>
      </c>
      <c r="D23" s="34"/>
      <c r="E23" s="27">
        <v>3</v>
      </c>
      <c r="F23" s="2"/>
      <c r="G23" s="25">
        <f t="shared" si="2"/>
        <v>0</v>
      </c>
    </row>
    <row r="24" spans="1:7" s="26" customFormat="1" ht="22.5" customHeight="1">
      <c r="A24" s="2" t="s">
        <v>3</v>
      </c>
      <c r="B24" s="18"/>
      <c r="C24" s="31" t="s">
        <v>167</v>
      </c>
      <c r="D24" s="34"/>
      <c r="E24" s="27">
        <v>6</v>
      </c>
      <c r="F24" s="2"/>
      <c r="G24" s="25">
        <f t="shared" si="2"/>
        <v>0</v>
      </c>
    </row>
    <row r="25" spans="1:7" ht="22.5" customHeight="1">
      <c r="A25" s="2" t="s">
        <v>69</v>
      </c>
      <c r="B25" s="18"/>
      <c r="C25" s="28" t="s">
        <v>33</v>
      </c>
      <c r="D25" s="34"/>
      <c r="E25" s="27">
        <v>3</v>
      </c>
      <c r="F25" s="2"/>
      <c r="G25" s="25">
        <f t="shared" si="2"/>
        <v>0</v>
      </c>
    </row>
    <row r="26" spans="1:7" s="26" customFormat="1" ht="22.5" customHeight="1">
      <c r="A26" s="13" t="s">
        <v>6</v>
      </c>
      <c r="B26" s="68"/>
      <c r="C26" s="54" t="s">
        <v>160</v>
      </c>
      <c r="D26" s="14"/>
      <c r="E26" s="24">
        <v>1</v>
      </c>
      <c r="F26" s="13"/>
      <c r="G26" s="25">
        <f t="shared" si="2"/>
        <v>0</v>
      </c>
    </row>
    <row r="27" spans="1:7" ht="22.5" customHeight="1">
      <c r="A27" s="13" t="s">
        <v>29</v>
      </c>
      <c r="B27" s="68"/>
      <c r="C27" s="15" t="s">
        <v>105</v>
      </c>
      <c r="D27" s="14"/>
      <c r="E27" s="24">
        <v>6</v>
      </c>
      <c r="F27" s="13"/>
      <c r="G27" s="25">
        <f t="shared" si="2"/>
        <v>0</v>
      </c>
    </row>
    <row r="28" spans="1:7" ht="18" customHeight="1">
      <c r="A28" s="147" t="s">
        <v>7</v>
      </c>
      <c r="B28" s="165"/>
      <c r="C28" s="151" t="s">
        <v>40</v>
      </c>
      <c r="D28" s="154"/>
      <c r="E28" s="180">
        <v>30</v>
      </c>
      <c r="F28" s="147"/>
      <c r="G28" s="189">
        <f t="shared" si="2"/>
        <v>0</v>
      </c>
    </row>
    <row r="29" spans="1:7" s="26" customFormat="1" ht="18" customHeight="1">
      <c r="A29" s="187"/>
      <c r="B29" s="194"/>
      <c r="C29" s="153"/>
      <c r="D29" s="188"/>
      <c r="E29" s="181"/>
      <c r="F29" s="187"/>
      <c r="G29" s="190"/>
    </row>
    <row r="30" spans="1:7" s="26" customFormat="1" ht="29.25" customHeight="1">
      <c r="A30" s="13" t="s">
        <v>3</v>
      </c>
      <c r="B30" s="68"/>
      <c r="C30" s="106" t="s">
        <v>52</v>
      </c>
      <c r="D30" s="14"/>
      <c r="E30" s="24">
        <v>24</v>
      </c>
      <c r="F30" s="13"/>
      <c r="G30" s="38">
        <f>E30*F30</f>
        <v>0</v>
      </c>
    </row>
    <row r="31" spans="1:7" s="26" customFormat="1" ht="22.5" customHeight="1">
      <c r="A31" s="2" t="s">
        <v>32</v>
      </c>
      <c r="B31" s="18"/>
      <c r="C31" s="8" t="s">
        <v>35</v>
      </c>
      <c r="D31" s="34"/>
      <c r="E31" s="27">
        <v>6</v>
      </c>
      <c r="F31" s="2"/>
      <c r="G31" s="37">
        <f>E31*F31</f>
        <v>0</v>
      </c>
    </row>
    <row r="32" spans="1:7" s="26" customFormat="1" ht="22.5" customHeight="1">
      <c r="A32" s="2" t="s">
        <v>6</v>
      </c>
      <c r="B32" s="18"/>
      <c r="C32" s="8" t="s">
        <v>36</v>
      </c>
      <c r="D32" s="34"/>
      <c r="E32" s="27">
        <v>18</v>
      </c>
      <c r="F32" s="2"/>
      <c r="G32" s="37">
        <f>E32*F32</f>
        <v>0</v>
      </c>
    </row>
    <row r="33" spans="1:7" s="26" customFormat="1" ht="18" customHeight="1">
      <c r="A33" s="132" t="s">
        <v>20</v>
      </c>
      <c r="B33" s="132"/>
      <c r="C33" s="132"/>
      <c r="D33" s="132"/>
      <c r="E33" s="134" t="s">
        <v>18</v>
      </c>
      <c r="F33" s="134"/>
      <c r="G33" s="37">
        <f>SUM(G3:G32)</f>
        <v>0</v>
      </c>
    </row>
    <row r="34" spans="1:7" s="26" customFormat="1" ht="18" customHeight="1">
      <c r="A34" s="127" t="s">
        <v>21</v>
      </c>
      <c r="B34" s="127"/>
      <c r="C34" s="127"/>
      <c r="D34" s="128"/>
      <c r="E34" s="144" t="s">
        <v>74</v>
      </c>
      <c r="F34" s="144"/>
      <c r="G34" s="37">
        <f>G33*5.5/100</f>
        <v>0</v>
      </c>
    </row>
    <row r="35" spans="1:7" s="26" customFormat="1" ht="18" customHeight="1">
      <c r="A35" s="47"/>
      <c r="B35" s="71"/>
      <c r="C35" s="52"/>
      <c r="D35" s="50"/>
      <c r="E35" s="162" t="s">
        <v>19</v>
      </c>
      <c r="F35" s="162"/>
      <c r="G35" s="90">
        <f>SUM(G33:G34)</f>
        <v>0</v>
      </c>
    </row>
    <row r="36" ht="18" customHeight="1">
      <c r="A36" s="108" t="s">
        <v>175</v>
      </c>
    </row>
  </sheetData>
  <sheetProtection/>
  <mergeCells count="26">
    <mergeCell ref="G1:G2"/>
    <mergeCell ref="C10:C12"/>
    <mergeCell ref="D10:D12"/>
    <mergeCell ref="E10:E12"/>
    <mergeCell ref="F10:F12"/>
    <mergeCell ref="B1:B2"/>
    <mergeCell ref="C1:C2"/>
    <mergeCell ref="D1:D2"/>
    <mergeCell ref="E1:E2"/>
    <mergeCell ref="F1:F2"/>
    <mergeCell ref="G10:G12"/>
    <mergeCell ref="A1:A2"/>
    <mergeCell ref="A28:A29"/>
    <mergeCell ref="B28:B29"/>
    <mergeCell ref="C28:C29"/>
    <mergeCell ref="D28:D29"/>
    <mergeCell ref="E28:E29"/>
    <mergeCell ref="F28:F29"/>
    <mergeCell ref="A10:A12"/>
    <mergeCell ref="B10:B12"/>
    <mergeCell ref="E35:F35"/>
    <mergeCell ref="G28:G29"/>
    <mergeCell ref="A33:D33"/>
    <mergeCell ref="E33:F33"/>
    <mergeCell ref="A34:D34"/>
    <mergeCell ref="E34:F3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2"/>
  <headerFooter>
    <oddHeader>&amp;L&amp;"Times New Roman,Gras"&amp;11Collège La Fontaine
6 rue du Collège 
17210 MONTLIEU LA GARDE&amp;C&amp;"Times New Roman,Gras"&amp;22EPICERIE 2020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60" workbookViewId="0" topLeftCell="A1">
      <selection activeCell="I42" sqref="I42"/>
    </sheetView>
  </sheetViews>
  <sheetFormatPr defaultColWidth="83.77734375" defaultRowHeight="18" customHeight="1"/>
  <cols>
    <col min="1" max="1" width="16.4453125" style="23" customWidth="1"/>
    <col min="2" max="2" width="13.21484375" style="23" customWidth="1"/>
    <col min="3" max="3" width="71.6640625" style="26" customWidth="1"/>
    <col min="4" max="4" width="20.77734375" style="43" customWidth="1"/>
    <col min="5" max="5" width="10.77734375" style="32" customWidth="1"/>
    <col min="6" max="6" width="12.77734375" style="23" customWidth="1"/>
    <col min="7" max="7" width="12.77734375" style="33" customWidth="1"/>
    <col min="8" max="8" width="2.77734375" style="7" customWidth="1"/>
    <col min="9" max="16384" width="83.77734375" style="7" customWidth="1"/>
  </cols>
  <sheetData>
    <row r="1" spans="1:7" s="26" customFormat="1" ht="18" customHeight="1">
      <c r="A1" s="142" t="s">
        <v>1</v>
      </c>
      <c r="B1" s="129" t="s">
        <v>51</v>
      </c>
      <c r="C1" s="143" t="s">
        <v>152</v>
      </c>
      <c r="D1" s="142" t="s">
        <v>17</v>
      </c>
      <c r="E1" s="142" t="s">
        <v>14</v>
      </c>
      <c r="F1" s="142" t="s">
        <v>0</v>
      </c>
      <c r="G1" s="141" t="s">
        <v>2</v>
      </c>
    </row>
    <row r="2" spans="1:7" s="26" customFormat="1" ht="18" customHeight="1">
      <c r="A2" s="142"/>
      <c r="B2" s="130"/>
      <c r="C2" s="143"/>
      <c r="D2" s="142"/>
      <c r="E2" s="142"/>
      <c r="F2" s="142"/>
      <c r="G2" s="141"/>
    </row>
    <row r="3" spans="1:7" s="70" customFormat="1" ht="22.5" customHeight="1">
      <c r="A3" s="16" t="s">
        <v>109</v>
      </c>
      <c r="B3" s="67"/>
      <c r="C3" s="11" t="s">
        <v>110</v>
      </c>
      <c r="D3" s="14"/>
      <c r="E3" s="16">
        <v>1</v>
      </c>
      <c r="F3" s="16"/>
      <c r="G3" s="97">
        <f aca="true" t="shared" si="0" ref="G3:G27">E3*F3</f>
        <v>0</v>
      </c>
    </row>
    <row r="4" spans="1:7" s="26" customFormat="1" ht="22.5" customHeight="1">
      <c r="A4" s="2" t="s">
        <v>7</v>
      </c>
      <c r="B4" s="2"/>
      <c r="C4" s="8" t="s">
        <v>38</v>
      </c>
      <c r="D4" s="34"/>
      <c r="E4" s="27">
        <v>10</v>
      </c>
      <c r="F4" s="2"/>
      <c r="G4" s="86">
        <f>E4*F4</f>
        <v>0</v>
      </c>
    </row>
    <row r="5" spans="1:7" ht="22.5" customHeight="1">
      <c r="A5" s="16" t="s">
        <v>122</v>
      </c>
      <c r="B5" s="9"/>
      <c r="C5" s="69" t="s">
        <v>65</v>
      </c>
      <c r="D5" s="14"/>
      <c r="E5" s="16">
        <v>3</v>
      </c>
      <c r="F5" s="16"/>
      <c r="G5" s="97">
        <f t="shared" si="0"/>
        <v>0</v>
      </c>
    </row>
    <row r="6" spans="1:7" s="26" customFormat="1" ht="22.5" customHeight="1">
      <c r="A6" s="13" t="s">
        <v>7</v>
      </c>
      <c r="B6" s="13"/>
      <c r="C6" s="15" t="s">
        <v>111</v>
      </c>
      <c r="D6" s="14"/>
      <c r="E6" s="24">
        <v>1</v>
      </c>
      <c r="F6" s="13"/>
      <c r="G6" s="113">
        <f t="shared" si="0"/>
        <v>0</v>
      </c>
    </row>
    <row r="7" spans="1:7" s="26" customFormat="1" ht="22.5" customHeight="1">
      <c r="A7" s="2" t="s">
        <v>3</v>
      </c>
      <c r="B7" s="2"/>
      <c r="C7" s="8" t="s">
        <v>62</v>
      </c>
      <c r="D7" s="34" t="s">
        <v>63</v>
      </c>
      <c r="E7" s="27">
        <v>3</v>
      </c>
      <c r="F7" s="2"/>
      <c r="G7" s="113">
        <f t="shared" si="0"/>
        <v>0</v>
      </c>
    </row>
    <row r="8" spans="1:7" s="26" customFormat="1" ht="22.5" customHeight="1">
      <c r="A8" s="2" t="s">
        <v>3</v>
      </c>
      <c r="B8" s="2"/>
      <c r="C8" s="8" t="s">
        <v>25</v>
      </c>
      <c r="D8" s="34" t="s">
        <v>63</v>
      </c>
      <c r="E8" s="27">
        <v>6</v>
      </c>
      <c r="F8" s="2"/>
      <c r="G8" s="113">
        <f t="shared" si="0"/>
        <v>0</v>
      </c>
    </row>
    <row r="9" spans="1:7" s="26" customFormat="1" ht="22.5" customHeight="1">
      <c r="A9" s="2" t="s">
        <v>3</v>
      </c>
      <c r="B9" s="2"/>
      <c r="C9" s="8" t="s">
        <v>84</v>
      </c>
      <c r="D9" s="34" t="s">
        <v>63</v>
      </c>
      <c r="E9" s="27">
        <v>3</v>
      </c>
      <c r="F9" s="2"/>
      <c r="G9" s="113">
        <f t="shared" si="0"/>
        <v>0</v>
      </c>
    </row>
    <row r="10" spans="1:7" s="26" customFormat="1" ht="22.5" customHeight="1">
      <c r="A10" s="2" t="s">
        <v>3</v>
      </c>
      <c r="B10" s="2"/>
      <c r="C10" s="8" t="s">
        <v>26</v>
      </c>
      <c r="D10" s="34" t="s">
        <v>63</v>
      </c>
      <c r="E10" s="27">
        <v>3</v>
      </c>
      <c r="F10" s="2"/>
      <c r="G10" s="113">
        <f t="shared" si="0"/>
        <v>0</v>
      </c>
    </row>
    <row r="11" spans="1:7" s="26" customFormat="1" ht="22.5" customHeight="1">
      <c r="A11" s="2" t="s">
        <v>3</v>
      </c>
      <c r="B11" s="2"/>
      <c r="C11" s="8" t="s">
        <v>27</v>
      </c>
      <c r="D11" s="34" t="s">
        <v>63</v>
      </c>
      <c r="E11" s="27">
        <v>3</v>
      </c>
      <c r="F11" s="2"/>
      <c r="G11" s="113">
        <f t="shared" si="0"/>
        <v>0</v>
      </c>
    </row>
    <row r="12" spans="1:7" ht="22.5" customHeight="1">
      <c r="A12" s="2" t="s">
        <v>122</v>
      </c>
      <c r="B12" s="2"/>
      <c r="C12" s="8" t="s">
        <v>134</v>
      </c>
      <c r="D12" s="34"/>
      <c r="E12" s="27">
        <v>3</v>
      </c>
      <c r="F12" s="2"/>
      <c r="G12" s="97">
        <f t="shared" si="0"/>
        <v>0</v>
      </c>
    </row>
    <row r="13" spans="1:7" ht="22.5" customHeight="1">
      <c r="A13" s="2" t="s">
        <v>122</v>
      </c>
      <c r="B13" s="2"/>
      <c r="C13" s="8" t="s">
        <v>135</v>
      </c>
      <c r="D13" s="34"/>
      <c r="E13" s="27">
        <v>3</v>
      </c>
      <c r="F13" s="2"/>
      <c r="G13" s="97">
        <f t="shared" si="0"/>
        <v>0</v>
      </c>
    </row>
    <row r="14" spans="1:7" ht="22.5" customHeight="1">
      <c r="A14" s="2" t="s">
        <v>122</v>
      </c>
      <c r="B14" s="2"/>
      <c r="C14" s="8" t="s">
        <v>136</v>
      </c>
      <c r="D14" s="34"/>
      <c r="E14" s="27">
        <v>3</v>
      </c>
      <c r="F14" s="2"/>
      <c r="G14" s="97">
        <f t="shared" si="0"/>
        <v>0</v>
      </c>
    </row>
    <row r="15" spans="1:7" ht="22.5" customHeight="1">
      <c r="A15" s="2" t="s">
        <v>122</v>
      </c>
      <c r="B15" s="2"/>
      <c r="C15" s="8" t="s">
        <v>57</v>
      </c>
      <c r="D15" s="34"/>
      <c r="E15" s="27">
        <v>3</v>
      </c>
      <c r="F15" s="2"/>
      <c r="G15" s="97">
        <f t="shared" si="0"/>
        <v>0</v>
      </c>
    </row>
    <row r="16" spans="1:7" s="26" customFormat="1" ht="22.5" customHeight="1">
      <c r="A16" s="2" t="s">
        <v>122</v>
      </c>
      <c r="B16" s="2"/>
      <c r="C16" s="1" t="s">
        <v>126</v>
      </c>
      <c r="D16" s="34"/>
      <c r="E16" s="27">
        <v>3</v>
      </c>
      <c r="F16" s="2"/>
      <c r="G16" s="113">
        <f t="shared" si="0"/>
        <v>0</v>
      </c>
    </row>
    <row r="17" spans="1:7" s="26" customFormat="1" ht="22.5" customHeight="1">
      <c r="A17" s="5" t="s">
        <v>112</v>
      </c>
      <c r="B17" s="5"/>
      <c r="C17" s="8" t="s">
        <v>113</v>
      </c>
      <c r="D17" s="42"/>
      <c r="E17" s="27">
        <v>3</v>
      </c>
      <c r="F17" s="5"/>
      <c r="G17" s="86">
        <f t="shared" si="0"/>
        <v>0</v>
      </c>
    </row>
    <row r="18" spans="1:7" s="26" customFormat="1" ht="22.5" customHeight="1">
      <c r="A18" s="2" t="s">
        <v>122</v>
      </c>
      <c r="B18" s="2"/>
      <c r="C18" s="11" t="s">
        <v>137</v>
      </c>
      <c r="D18" s="34"/>
      <c r="E18" s="27">
        <v>6</v>
      </c>
      <c r="F18" s="2"/>
      <c r="G18" s="86">
        <f t="shared" si="0"/>
        <v>0</v>
      </c>
    </row>
    <row r="19" spans="1:7" s="26" customFormat="1" ht="22.5" customHeight="1">
      <c r="A19" s="5" t="s">
        <v>122</v>
      </c>
      <c r="B19" s="5"/>
      <c r="C19" s="1" t="s">
        <v>64</v>
      </c>
      <c r="D19" s="42"/>
      <c r="E19" s="27">
        <v>3</v>
      </c>
      <c r="F19" s="5"/>
      <c r="G19" s="86">
        <f t="shared" si="0"/>
        <v>0</v>
      </c>
    </row>
    <row r="20" spans="1:7" s="26" customFormat="1" ht="22.5" customHeight="1">
      <c r="A20" s="5" t="s">
        <v>122</v>
      </c>
      <c r="B20" s="5"/>
      <c r="C20" s="1" t="s">
        <v>133</v>
      </c>
      <c r="D20" s="42"/>
      <c r="E20" s="27">
        <v>3</v>
      </c>
      <c r="F20" s="5"/>
      <c r="G20" s="86">
        <f t="shared" si="0"/>
        <v>0</v>
      </c>
    </row>
    <row r="21" spans="1:7" s="26" customFormat="1" ht="22.5" customHeight="1">
      <c r="A21" s="5" t="s">
        <v>122</v>
      </c>
      <c r="B21" s="5"/>
      <c r="C21" s="1" t="s">
        <v>138</v>
      </c>
      <c r="D21" s="42"/>
      <c r="E21" s="27">
        <v>3</v>
      </c>
      <c r="F21" s="5"/>
      <c r="G21" s="86">
        <f t="shared" si="0"/>
        <v>0</v>
      </c>
    </row>
    <row r="22" spans="1:7" s="26" customFormat="1" ht="22.5" customHeight="1">
      <c r="A22" s="2" t="s">
        <v>7</v>
      </c>
      <c r="B22" s="2"/>
      <c r="C22" s="8" t="s">
        <v>8</v>
      </c>
      <c r="D22" s="34"/>
      <c r="E22" s="27">
        <v>1</v>
      </c>
      <c r="F22" s="2"/>
      <c r="G22" s="86">
        <f t="shared" si="0"/>
        <v>0</v>
      </c>
    </row>
    <row r="23" spans="1:7" s="26" customFormat="1" ht="22.5" customHeight="1">
      <c r="A23" s="2" t="s">
        <v>169</v>
      </c>
      <c r="B23" s="2"/>
      <c r="C23" s="8" t="s">
        <v>168</v>
      </c>
      <c r="D23" s="34"/>
      <c r="E23" s="27">
        <v>3</v>
      </c>
      <c r="F23" s="2"/>
      <c r="G23" s="86">
        <f t="shared" si="0"/>
        <v>0</v>
      </c>
    </row>
    <row r="24" spans="1:7" s="26" customFormat="1" ht="22.5" customHeight="1">
      <c r="A24" s="13" t="s">
        <v>28</v>
      </c>
      <c r="B24" s="44"/>
      <c r="C24" s="15" t="s">
        <v>73</v>
      </c>
      <c r="D24" s="14"/>
      <c r="E24" s="24">
        <v>3</v>
      </c>
      <c r="F24" s="44"/>
      <c r="G24" s="86">
        <f t="shared" si="0"/>
        <v>0</v>
      </c>
    </row>
    <row r="25" spans="1:7" s="26" customFormat="1" ht="22.5" customHeight="1">
      <c r="A25" s="13" t="s">
        <v>28</v>
      </c>
      <c r="B25" s="13"/>
      <c r="C25" s="15" t="s">
        <v>127</v>
      </c>
      <c r="D25" s="14"/>
      <c r="E25" s="24">
        <v>3</v>
      </c>
      <c r="F25" s="13"/>
      <c r="G25" s="86">
        <f t="shared" si="0"/>
        <v>0</v>
      </c>
    </row>
    <row r="26" spans="1:7" s="26" customFormat="1" ht="22.5" customHeight="1">
      <c r="A26" s="13" t="s">
        <v>28</v>
      </c>
      <c r="B26" s="13"/>
      <c r="C26" s="15" t="s">
        <v>161</v>
      </c>
      <c r="D26" s="14"/>
      <c r="E26" s="24">
        <v>3</v>
      </c>
      <c r="F26" s="13"/>
      <c r="G26" s="86">
        <f t="shared" si="0"/>
        <v>0</v>
      </c>
    </row>
    <row r="27" spans="1:7" s="26" customFormat="1" ht="45.75" customHeight="1">
      <c r="A27" s="2" t="s">
        <v>7</v>
      </c>
      <c r="B27" s="2"/>
      <c r="C27" s="88" t="s">
        <v>58</v>
      </c>
      <c r="D27" s="34"/>
      <c r="E27" s="27">
        <v>20</v>
      </c>
      <c r="F27" s="2"/>
      <c r="G27" s="86">
        <f t="shared" si="0"/>
        <v>0</v>
      </c>
    </row>
    <row r="28" spans="1:7" s="26" customFormat="1" ht="22.5" customHeight="1">
      <c r="A28" s="21" t="s">
        <v>7</v>
      </c>
      <c r="B28" s="21"/>
      <c r="C28" s="63" t="s">
        <v>67</v>
      </c>
      <c r="D28" s="62"/>
      <c r="E28" s="64">
        <v>10</v>
      </c>
      <c r="F28" s="21"/>
      <c r="G28" s="59">
        <f>E28*F28</f>
        <v>0</v>
      </c>
    </row>
    <row r="29" spans="1:7" ht="18" customHeight="1">
      <c r="A29" s="132" t="s">
        <v>20</v>
      </c>
      <c r="B29" s="132"/>
      <c r="C29" s="132"/>
      <c r="D29" s="132"/>
      <c r="E29" s="134" t="s">
        <v>18</v>
      </c>
      <c r="F29" s="134"/>
      <c r="G29" s="40">
        <f>SUM(G3:G28)</f>
        <v>0</v>
      </c>
    </row>
    <row r="30" spans="1:7" ht="18" customHeight="1">
      <c r="A30" s="127" t="s">
        <v>21</v>
      </c>
      <c r="B30" s="127"/>
      <c r="C30" s="127"/>
      <c r="D30" s="128"/>
      <c r="E30" s="144" t="s">
        <v>74</v>
      </c>
      <c r="F30" s="144"/>
      <c r="G30" s="39">
        <f>G29*5.5/100</f>
        <v>0</v>
      </c>
    </row>
    <row r="31" spans="1:7" ht="18" customHeight="1">
      <c r="A31" s="58"/>
      <c r="B31" s="58"/>
      <c r="C31" s="58"/>
      <c r="D31" s="58"/>
      <c r="E31" s="214" t="s">
        <v>83</v>
      </c>
      <c r="F31" s="215"/>
      <c r="G31" s="39"/>
    </row>
    <row r="32" spans="1:7" ht="18" customHeight="1">
      <c r="A32" s="7"/>
      <c r="B32" s="108"/>
      <c r="C32" s="7"/>
      <c r="D32" s="7"/>
      <c r="E32" s="212" t="s">
        <v>19</v>
      </c>
      <c r="F32" s="213"/>
      <c r="G32" s="89">
        <f>SUM(G29:G31)</f>
        <v>0</v>
      </c>
    </row>
    <row r="33" ht="18" customHeight="1">
      <c r="A33" s="108" t="s">
        <v>175</v>
      </c>
    </row>
  </sheetData>
  <sheetProtection/>
  <mergeCells count="13">
    <mergeCell ref="E32:F32"/>
    <mergeCell ref="G1:G2"/>
    <mergeCell ref="A29:D29"/>
    <mergeCell ref="E29:F29"/>
    <mergeCell ref="A30:D30"/>
    <mergeCell ref="E30:F30"/>
    <mergeCell ref="E31:F31"/>
    <mergeCell ref="A1:A2"/>
    <mergeCell ref="B1:B2"/>
    <mergeCell ref="C1:C2"/>
    <mergeCell ref="D1:D2"/>
    <mergeCell ref="E1:E2"/>
    <mergeCell ref="F1:F2"/>
  </mergeCells>
  <printOptions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7" r:id="rId2"/>
  <headerFooter>
    <oddHeader>&amp;L&amp;"Times New Roman,Gras"&amp;11Collège La Fontaine
6 rue du Collège
17210 MONTLIEU LA GARDE&amp;C&amp;"Times New Roman,Gras"&amp;22EPICERIE 2020</oddHead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gestion1</dc:creator>
  <cp:keywords/>
  <dc:description/>
  <cp:lastModifiedBy>gestion1</cp:lastModifiedBy>
  <cp:lastPrinted>2019-06-07T07:27:07Z</cp:lastPrinted>
  <dcterms:created xsi:type="dcterms:W3CDTF">2001-11-08T09:58:26Z</dcterms:created>
  <dcterms:modified xsi:type="dcterms:W3CDTF">2019-07-16T15:12:01Z</dcterms:modified>
  <cp:category/>
  <cp:version/>
  <cp:contentType/>
  <cp:contentStatus/>
</cp:coreProperties>
</file>