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nis.bousquet\Desktop\"/>
    </mc:Choice>
  </mc:AlternateContent>
  <bookViews>
    <workbookView xWindow="0" yWindow="0" windowWidth="28800" windowHeight="11895"/>
  </bookViews>
  <sheets>
    <sheet name="Feuil1" sheetId="1" r:id="rId1"/>
  </sheets>
  <definedNames>
    <definedName name="_xlnm.Print_Area" localSheetId="0">Feuil1!$A$1:$L$40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J4" i="1" s="1"/>
  <c r="I5" i="1"/>
  <c r="J5" i="1" s="1"/>
  <c r="I6" i="1"/>
  <c r="J6" i="1" s="1"/>
  <c r="I7" i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3" i="1"/>
  <c r="J3" i="1" s="1"/>
  <c r="I40" i="1" l="1"/>
  <c r="J40" i="1" s="1"/>
  <c r="J7" i="1"/>
</calcChain>
</file>

<file path=xl/sharedStrings.xml><?xml version="1.0" encoding="utf-8"?>
<sst xmlns="http://schemas.openxmlformats.org/spreadsheetml/2006/main" count="233" uniqueCount="166">
  <si>
    <t>Niveau</t>
  </si>
  <si>
    <t>Discipline</t>
  </si>
  <si>
    <t>Titre</t>
  </si>
  <si>
    <t xml:space="preserve">Auteurs </t>
  </si>
  <si>
    <t>Editeur</t>
  </si>
  <si>
    <t>ISBN</t>
  </si>
  <si>
    <t>Nbre à commander</t>
  </si>
  <si>
    <t>Prix unitaire TTC</t>
  </si>
  <si>
    <t xml:space="preserve">Total TTC </t>
  </si>
  <si>
    <t xml:space="preserve">2nde </t>
  </si>
  <si>
    <t>Allemand</t>
  </si>
  <si>
    <t>Mitreden seconde</t>
  </si>
  <si>
    <t>Emmanuelle Coste</t>
  </si>
  <si>
    <t>Hachette</t>
  </si>
  <si>
    <t xml:space="preserve">978 2 01 323614 </t>
  </si>
  <si>
    <t>1ère</t>
  </si>
  <si>
    <t>Wanderlust 1ère</t>
  </si>
  <si>
    <t>Le Duc Fabienne</t>
  </si>
  <si>
    <t>Bordas</t>
  </si>
  <si>
    <t>978  2 04 733 641 0</t>
  </si>
  <si>
    <t xml:space="preserve">Anglais </t>
  </si>
  <si>
    <t>Sky s the limit seconde  manuel élève</t>
  </si>
  <si>
    <t>Myriam Amrous /  Damienne Fitzpatr</t>
  </si>
  <si>
    <t>978 2 04 733 584 0</t>
  </si>
  <si>
    <t>2nde</t>
  </si>
  <si>
    <t xml:space="preserve">Sky's the limit CD audio classe </t>
  </si>
  <si>
    <t>978 2 04 733 586 4</t>
  </si>
  <si>
    <t xml:space="preserve">1ère </t>
  </si>
  <si>
    <t>Hit the road manuel élève 1ère</t>
  </si>
  <si>
    <t xml:space="preserve">Maxime Badet / Manuel Jobert / </t>
  </si>
  <si>
    <t>Magnard</t>
  </si>
  <si>
    <t>978 2 21 011260 5</t>
  </si>
  <si>
    <t xml:space="preserve">Hit the road clé USB  ( ressources audio) </t>
  </si>
  <si>
    <t>978 2 210 11275 9</t>
  </si>
  <si>
    <t>Italien</t>
  </si>
  <si>
    <t xml:space="preserve">Strada Facendo, édition 2019 </t>
  </si>
  <si>
    <t>Collectif</t>
  </si>
  <si>
    <t>Le Robert</t>
  </si>
  <si>
    <t>978 2 32101402 7</t>
  </si>
  <si>
    <t>Espagnol</t>
  </si>
  <si>
    <t>Espagnol 2de A2&gt;B1 Lanzate! Edition 2019</t>
  </si>
  <si>
    <t>Edouard Clemente</t>
  </si>
  <si>
    <t>Nathan</t>
  </si>
  <si>
    <t>Matériel collectif 2nde Lanzate - 3CD+1DVD (à paraître 31/07/2019)</t>
  </si>
  <si>
    <t>978 2 09876301 2</t>
  </si>
  <si>
    <t>Matériel collectif 1ère  Lanzate  3CD +DVD (à paraître 31/07/2019)</t>
  </si>
  <si>
    <t>978 2 09 876305 0</t>
  </si>
  <si>
    <t>Espagnol 1re B1 Lanzate! - Edition 2019</t>
  </si>
  <si>
    <t>Latin</t>
  </si>
  <si>
    <t>Olivier Massé /Ludivine Auffret / Tiffen Blain/</t>
  </si>
  <si>
    <t>Latin 2nde - Livre de l'élève -Les belles lettres Edition 2019</t>
  </si>
  <si>
    <t>Hatier</t>
  </si>
  <si>
    <t>978-2-401-05389-2</t>
  </si>
  <si>
    <t xml:space="preserve">Latin </t>
  </si>
  <si>
    <t>Masse/Tardiveau</t>
  </si>
  <si>
    <t>Latin 2nde - Livre du professeur Les belles lettres Edition 2019</t>
  </si>
  <si>
    <t xml:space="preserve">Hatier </t>
  </si>
  <si>
    <t>978 2 40 105391 5</t>
  </si>
  <si>
    <t xml:space="preserve">Philosophie  Littérature spé </t>
  </si>
  <si>
    <t>Humanités Littérature Philosophie</t>
  </si>
  <si>
    <t>Marie-Hélène Laburthe-Tolra Claire Laimé-Couturier</t>
  </si>
  <si>
    <t>978-2-09-172054-8</t>
  </si>
  <si>
    <t>2nde et 1ère</t>
  </si>
  <si>
    <t>Français</t>
  </si>
  <si>
    <t xml:space="preserve">Littérature Anthologie </t>
  </si>
  <si>
    <t>Sous la direction d'Aurelie Renault</t>
  </si>
  <si>
    <t>978-2-218-98677-2</t>
  </si>
  <si>
    <t xml:space="preserve">Histoire </t>
  </si>
  <si>
    <t>Histoire seconde Le Quintrec, 2019</t>
  </si>
  <si>
    <t xml:space="preserve">Guillaume le Quintrec </t>
  </si>
  <si>
    <t xml:space="preserve">Nathan </t>
  </si>
  <si>
    <t>978 2 09 172827 8</t>
  </si>
  <si>
    <t>2de</t>
  </si>
  <si>
    <t>Géo</t>
  </si>
  <si>
    <t>Géographie seconde 2019</t>
  </si>
  <si>
    <t>Le livre scolaire</t>
  </si>
  <si>
    <t>978 2 33 7760153 0</t>
  </si>
  <si>
    <t>1ere générale tronc commun</t>
  </si>
  <si>
    <t>Histoire 1ère Le Quintrec</t>
  </si>
  <si>
    <t>978 2 09 172831 5</t>
  </si>
  <si>
    <t>Géographie</t>
  </si>
  <si>
    <t>Géographie 1ère Bourgeois Bras 2019</t>
  </si>
  <si>
    <t>Bourgeat &amp; Bras</t>
  </si>
  <si>
    <t>Belin</t>
  </si>
  <si>
    <t>979 1 03 580466 4</t>
  </si>
  <si>
    <t>1ere techno.</t>
  </si>
  <si>
    <t>Histoire-Géographie</t>
  </si>
  <si>
    <t>Histoire géographie 1re technologique  Edition 2019</t>
  </si>
  <si>
    <t>V. Doumerc</t>
  </si>
  <si>
    <t>978 2 21 010557 7</t>
  </si>
  <si>
    <t>1ere générale SPE</t>
  </si>
  <si>
    <t>Histoire Géo Sc. Po Géo Po</t>
  </si>
  <si>
    <t>Histoire Géographie Géopolitique Sciences politiques 1re - Edition 2019</t>
  </si>
  <si>
    <t>Cote – Godeau – Janin – Le Quintre</t>
  </si>
  <si>
    <t>cNathan</t>
  </si>
  <si>
    <t>978 2 09 172876 6</t>
  </si>
  <si>
    <t>Option Santé social</t>
  </si>
  <si>
    <t xml:space="preserve">Santé &amp; social </t>
  </si>
  <si>
    <t>Baumeier/Savignac</t>
  </si>
  <si>
    <t>978 2 09 165399 0</t>
  </si>
  <si>
    <t>ST2S</t>
  </si>
  <si>
    <t>Sciences et techniques sanitaires et  sociales 1re ST2S Panorama - Edition 2019</t>
  </si>
  <si>
    <t xml:space="preserve">Sonia Capra </t>
  </si>
  <si>
    <t>Foucher</t>
  </si>
  <si>
    <t>978 2 21 615412 8</t>
  </si>
  <si>
    <t>1ère STMG</t>
  </si>
  <si>
    <t>Sciences de gestion numérique</t>
  </si>
  <si>
    <t>Sciences de gestion et numérique - 1re STMG (Manuel) -Édition 2019 Réflexe manuel</t>
  </si>
  <si>
    <t>H. Berland, C. Darlay, A. Delalix, G. Girault,</t>
  </si>
  <si>
    <t>978 2 09 165429 4</t>
  </si>
  <si>
    <t>Management</t>
  </si>
  <si>
    <t>Management -1re STMG (Manuel) Édition 2019 Réflexe manuel</t>
  </si>
  <si>
    <t>X. Le Ven</t>
  </si>
  <si>
    <t>978 2 09 165427 0</t>
  </si>
  <si>
    <t>Eco-Droit</t>
  </si>
  <si>
    <t xml:space="preserve">Jean-Charles Diry, Pascal Bertolo, Paméla Favre, </t>
  </si>
  <si>
    <t xml:space="preserve">Foucher </t>
  </si>
  <si>
    <t>978-2-216-15404-3</t>
  </si>
  <si>
    <t>Mathématiques</t>
  </si>
  <si>
    <t>Mathématiques 2de - Manuel collaboratif Edition 2019</t>
  </si>
  <si>
    <t>Philippe de Sousa</t>
  </si>
  <si>
    <t>978-2-37760-147-9</t>
  </si>
  <si>
    <t>1ère SPE</t>
  </si>
  <si>
    <t>Mathématiques 1re Barbazo - Edition 2019</t>
  </si>
  <si>
    <t>Barbazo</t>
  </si>
  <si>
    <t xml:space="preserve">Hachette </t>
  </si>
  <si>
    <t>978 2 01395486 0</t>
  </si>
  <si>
    <t>1ère ST</t>
  </si>
  <si>
    <t>Algomaths Ed.2019</t>
  </si>
  <si>
    <t xml:space="preserve">G. Bouchard </t>
  </si>
  <si>
    <t>Delagrave</t>
  </si>
  <si>
    <t>978 2 206 10333 4</t>
  </si>
  <si>
    <t xml:space="preserve">Physique-Chimie </t>
  </si>
  <si>
    <t>Physique-Chimie 2nde - Edition 2019</t>
  </si>
  <si>
    <t>Dauriac-Medina - Moretto</t>
  </si>
  <si>
    <t>978-2-401-04610-8</t>
  </si>
  <si>
    <t>Physique Chimie spécialité 1re - Edition 2019</t>
  </si>
  <si>
    <t xml:space="preserve"> Stanislas Antczak </t>
  </si>
  <si>
    <t>978-2-401-05397-7</t>
  </si>
  <si>
    <t>SVT</t>
  </si>
  <si>
    <t>SVT seconde 2019</t>
  </si>
  <si>
    <t>Baude Jusserand</t>
  </si>
  <si>
    <t>1ère enseignement scientifique</t>
  </si>
  <si>
    <t>Julien Browaeys</t>
  </si>
  <si>
    <t>979-10-358-0542-5</t>
  </si>
  <si>
    <t>1ère de spécialité SVT 2019</t>
  </si>
  <si>
    <t>Julien Girault</t>
  </si>
  <si>
    <t>978-2-210-11252-0</t>
  </si>
  <si>
    <t>1ère ST2S (biologie et physiopathologie hum)</t>
  </si>
  <si>
    <t>Marc Besson</t>
  </si>
  <si>
    <t>978-2-216-15510-136</t>
  </si>
  <si>
    <t xml:space="preserve">SES </t>
  </si>
  <si>
    <t>SES 2nde, édition 2019</t>
  </si>
  <si>
    <t>Le Livre Scolaire</t>
  </si>
  <si>
    <t>978 2 377 60141 7</t>
  </si>
  <si>
    <t>SES 1re Enseignement de spécialité  Fraisse d'Olimpio - Edition 2019</t>
  </si>
  <si>
    <t xml:space="preserve">Fraisse d'Olimpio </t>
  </si>
  <si>
    <t>979 1 035 80464 0</t>
  </si>
  <si>
    <t>TOTAL TTC :</t>
  </si>
  <si>
    <r>
      <t>Perspectives Economie- Droit - 1</t>
    </r>
    <r>
      <rPr>
        <vertAlign val="superscript"/>
        <sz val="8"/>
        <color rgb="FF000000"/>
        <rFont val="Arial"/>
        <family val="2"/>
      </rPr>
      <t>re</t>
    </r>
    <r>
      <rPr>
        <sz val="8"/>
        <color rgb="FF000000"/>
        <rFont val="Arial"/>
        <family val="2"/>
      </rPr>
      <t xml:space="preserve"> STMG - Éd. 2019 - Manuel élève</t>
    </r>
  </si>
  <si>
    <t>978 2047336762</t>
  </si>
  <si>
    <t>978 2091781280</t>
  </si>
  <si>
    <t>978 2091781556</t>
  </si>
  <si>
    <t>total ht</t>
  </si>
  <si>
    <t>offre fournisseur</t>
  </si>
  <si>
    <t>EVALUATION BESOIN au prix 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</si>
</sst>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horizontal="left"/>
    </xf>
    <xf numFmtId="49" fontId="3" fillId="0" borderId="4" xfId="0" quotePrefix="1" applyNumberFormat="1" applyFont="1" applyBorder="1" applyAlignment="1">
      <alignment horizontal="left" vertical="center" wrapText="1"/>
    </xf>
    <xf numFmtId="44" fontId="0" fillId="0" borderId="0" xfId="1" applyFont="1"/>
    <xf numFmtId="44" fontId="7" fillId="0" borderId="6" xfId="1" applyFont="1" applyBorder="1"/>
    <xf numFmtId="44" fontId="7" fillId="0" borderId="7" xfId="1" applyFont="1" applyBorder="1"/>
    <xf numFmtId="44" fontId="7" fillId="0" borderId="8" xfId="1" applyFont="1" applyBorder="1"/>
    <xf numFmtId="44" fontId="7" fillId="0" borderId="9" xfId="1" applyFont="1" applyBorder="1"/>
    <xf numFmtId="44" fontId="3" fillId="0" borderId="5" xfId="1" applyFont="1" applyBorder="1" applyAlignment="1">
      <alignment horizontal="right" vertical="center" wrapText="1"/>
    </xf>
    <xf numFmtId="44" fontId="1" fillId="0" borderId="5" xfId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9" fontId="1" fillId="0" borderId="4" xfId="0" applyNumberFormat="1" applyFont="1" applyBorder="1" applyAlignment="1">
      <alignment horizontal="left" vertical="center" wrapText="1"/>
    </xf>
    <xf numFmtId="44" fontId="6" fillId="0" borderId="10" xfId="1" applyFont="1" applyBorder="1" applyAlignment="1">
      <alignment horizontal="right" vertical="center" wrapText="1"/>
    </xf>
    <xf numFmtId="44" fontId="6" fillId="0" borderId="11" xfId="1" applyFont="1" applyFill="1" applyBorder="1" applyAlignment="1">
      <alignment horizontal="right" vertical="center" wrapText="1"/>
    </xf>
    <xf numFmtId="44" fontId="6" fillId="0" borderId="13" xfId="1" applyFont="1" applyFill="1" applyBorder="1" applyAlignment="1">
      <alignment horizontal="center" vertical="center" wrapText="1"/>
    </xf>
    <xf numFmtId="44" fontId="6" fillId="0" borderId="14" xfId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topLeftCell="C1" workbookViewId="0">
      <selection activeCell="D3" sqref="D3"/>
    </sheetView>
  </sheetViews>
  <sheetFormatPr baseColWidth="10" defaultColWidth="59.85546875" defaultRowHeight="15" x14ac:dyDescent="0.25"/>
  <cols>
    <col min="1" max="1" width="20.85546875" bestFit="1" customWidth="1"/>
    <col min="2" max="2" width="22.85546875" bestFit="1" customWidth="1"/>
    <col min="3" max="3" width="57.7109375" bestFit="1" customWidth="1"/>
    <col min="4" max="4" width="45" bestFit="1" customWidth="1"/>
    <col min="5" max="5" width="12.5703125" bestFit="1" customWidth="1"/>
    <col min="6" max="6" width="16.28515625" style="12" bestFit="1" customWidth="1"/>
    <col min="7" max="7" width="16.140625" bestFit="1" customWidth="1"/>
    <col min="8" max="8" width="14" style="14" bestFit="1" customWidth="1"/>
    <col min="9" max="10" width="14.42578125" style="14" bestFit="1" customWidth="1"/>
    <col min="11" max="11" width="14.42578125" style="14" customWidth="1"/>
    <col min="12" max="12" width="13.42578125" customWidth="1"/>
    <col min="13" max="13" width="8" customWidth="1"/>
  </cols>
  <sheetData>
    <row r="1" spans="1:12" ht="32.25" customHeight="1" thickBot="1" x14ac:dyDescent="0.3">
      <c r="C1" s="27" t="s">
        <v>165</v>
      </c>
      <c r="D1" s="28"/>
      <c r="E1" s="28"/>
      <c r="F1" s="28"/>
      <c r="G1" s="28"/>
      <c r="H1" s="28"/>
      <c r="I1" s="28"/>
      <c r="J1" s="28"/>
      <c r="K1" s="25" t="s">
        <v>164</v>
      </c>
      <c r="L1" s="26"/>
    </row>
    <row r="2" spans="1:12" ht="23.25" thickBot="1" x14ac:dyDescent="0.3">
      <c r="A2" s="1" t="s">
        <v>0</v>
      </c>
      <c r="B2" s="2" t="s">
        <v>1</v>
      </c>
      <c r="C2" s="21" t="s">
        <v>2</v>
      </c>
      <c r="D2" s="21" t="s">
        <v>3</v>
      </c>
      <c r="E2" s="21" t="s">
        <v>4</v>
      </c>
      <c r="F2" s="22" t="s">
        <v>5</v>
      </c>
      <c r="G2" s="9" t="s">
        <v>6</v>
      </c>
      <c r="H2" s="20" t="s">
        <v>7</v>
      </c>
      <c r="I2" s="23" t="s">
        <v>8</v>
      </c>
      <c r="J2" s="24" t="s">
        <v>163</v>
      </c>
      <c r="K2" s="23" t="s">
        <v>8</v>
      </c>
      <c r="L2" s="24" t="s">
        <v>163</v>
      </c>
    </row>
    <row r="3" spans="1:12" ht="16.5" thickBot="1" x14ac:dyDescent="0.3">
      <c r="A3" s="3" t="s">
        <v>9</v>
      </c>
      <c r="B3" s="4" t="s">
        <v>10</v>
      </c>
      <c r="C3" s="4" t="s">
        <v>11</v>
      </c>
      <c r="D3" s="4" t="s">
        <v>12</v>
      </c>
      <c r="E3" s="4" t="s">
        <v>13</v>
      </c>
      <c r="F3" s="10" t="s">
        <v>14</v>
      </c>
      <c r="G3" s="5">
        <v>65</v>
      </c>
      <c r="H3" s="19">
        <v>25</v>
      </c>
      <c r="I3" s="15">
        <f>G3*H3</f>
        <v>1625</v>
      </c>
      <c r="J3" s="16">
        <f>I3/1.055</f>
        <v>1540.2843601895736</v>
      </c>
      <c r="K3" s="15"/>
      <c r="L3" s="16"/>
    </row>
    <row r="4" spans="1:12" ht="16.5" thickBot="1" x14ac:dyDescent="0.3">
      <c r="A4" s="3" t="s">
        <v>15</v>
      </c>
      <c r="B4" s="4" t="s">
        <v>10</v>
      </c>
      <c r="C4" s="4" t="s">
        <v>16</v>
      </c>
      <c r="D4" s="4" t="s">
        <v>17</v>
      </c>
      <c r="E4" s="4" t="s">
        <v>18</v>
      </c>
      <c r="F4" s="10" t="s">
        <v>19</v>
      </c>
      <c r="G4" s="5">
        <v>75</v>
      </c>
      <c r="H4" s="19">
        <v>25</v>
      </c>
      <c r="I4" s="15">
        <f t="shared" ref="I4:I39" si="0">G4*H4</f>
        <v>1875</v>
      </c>
      <c r="J4" s="16">
        <f t="shared" ref="J4:J40" si="1">I4/1.055</f>
        <v>1777.2511848341233</v>
      </c>
      <c r="K4" s="15"/>
      <c r="L4" s="16"/>
    </row>
    <row r="5" spans="1:12" ht="16.5" thickBot="1" x14ac:dyDescent="0.3">
      <c r="A5" s="3" t="s">
        <v>9</v>
      </c>
      <c r="B5" s="4" t="s">
        <v>20</v>
      </c>
      <c r="C5" s="4" t="s">
        <v>21</v>
      </c>
      <c r="D5" s="4" t="s">
        <v>22</v>
      </c>
      <c r="E5" s="4" t="s">
        <v>18</v>
      </c>
      <c r="F5" s="10" t="s">
        <v>23</v>
      </c>
      <c r="G5" s="5">
        <v>595</v>
      </c>
      <c r="H5" s="19">
        <v>23.5</v>
      </c>
      <c r="I5" s="15">
        <f t="shared" si="0"/>
        <v>13982.5</v>
      </c>
      <c r="J5" s="16">
        <f t="shared" si="1"/>
        <v>13253.554502369669</v>
      </c>
      <c r="K5" s="15"/>
      <c r="L5" s="16"/>
    </row>
    <row r="6" spans="1:12" ht="16.5" thickBot="1" x14ac:dyDescent="0.3">
      <c r="A6" s="3" t="s">
        <v>24</v>
      </c>
      <c r="B6" s="4" t="s">
        <v>20</v>
      </c>
      <c r="C6" s="4" t="s">
        <v>25</v>
      </c>
      <c r="D6" s="6"/>
      <c r="E6" s="4" t="s">
        <v>18</v>
      </c>
      <c r="F6" s="10" t="s">
        <v>26</v>
      </c>
      <c r="G6" s="5">
        <v>1</v>
      </c>
      <c r="H6" s="19">
        <v>125</v>
      </c>
      <c r="I6" s="15">
        <f t="shared" si="0"/>
        <v>125</v>
      </c>
      <c r="J6" s="16">
        <f t="shared" si="1"/>
        <v>118.48341232227489</v>
      </c>
      <c r="K6" s="15"/>
      <c r="L6" s="16"/>
    </row>
    <row r="7" spans="1:12" ht="16.5" thickBot="1" x14ac:dyDescent="0.3">
      <c r="A7" s="3" t="s">
        <v>27</v>
      </c>
      <c r="B7" s="4" t="s">
        <v>20</v>
      </c>
      <c r="C7" s="4" t="s">
        <v>28</v>
      </c>
      <c r="D7" s="4" t="s">
        <v>29</v>
      </c>
      <c r="E7" s="4" t="s">
        <v>30</v>
      </c>
      <c r="F7" s="10" t="s">
        <v>31</v>
      </c>
      <c r="G7" s="5">
        <v>540</v>
      </c>
      <c r="H7" s="19">
        <v>23.9</v>
      </c>
      <c r="I7" s="15">
        <f t="shared" si="0"/>
        <v>12906</v>
      </c>
      <c r="J7" s="16">
        <f t="shared" si="1"/>
        <v>12233.175355450237</v>
      </c>
      <c r="K7" s="15"/>
      <c r="L7" s="16"/>
    </row>
    <row r="8" spans="1:12" ht="16.5" thickBot="1" x14ac:dyDescent="0.3">
      <c r="A8" s="3" t="s">
        <v>15</v>
      </c>
      <c r="B8" s="4" t="s">
        <v>20</v>
      </c>
      <c r="C8" s="4" t="s">
        <v>32</v>
      </c>
      <c r="D8" s="6"/>
      <c r="E8" s="4" t="s">
        <v>30</v>
      </c>
      <c r="F8" s="10" t="s">
        <v>33</v>
      </c>
      <c r="G8" s="5">
        <v>1</v>
      </c>
      <c r="H8" s="19">
        <v>199</v>
      </c>
      <c r="I8" s="15">
        <f t="shared" si="0"/>
        <v>199</v>
      </c>
      <c r="J8" s="16">
        <f t="shared" si="1"/>
        <v>188.62559241706163</v>
      </c>
      <c r="K8" s="15"/>
      <c r="L8" s="16"/>
    </row>
    <row r="9" spans="1:12" ht="16.5" thickBot="1" x14ac:dyDescent="0.3">
      <c r="A9" s="3" t="s">
        <v>24</v>
      </c>
      <c r="B9" s="4" t="s">
        <v>34</v>
      </c>
      <c r="C9" s="4" t="s">
        <v>35</v>
      </c>
      <c r="D9" s="4" t="s">
        <v>36</v>
      </c>
      <c r="E9" s="4" t="s">
        <v>37</v>
      </c>
      <c r="F9" s="10" t="s">
        <v>38</v>
      </c>
      <c r="G9" s="5">
        <v>110</v>
      </c>
      <c r="H9" s="19">
        <v>23.9</v>
      </c>
      <c r="I9" s="15">
        <f t="shared" si="0"/>
        <v>2629</v>
      </c>
      <c r="J9" s="16">
        <f t="shared" si="1"/>
        <v>2491.9431279620853</v>
      </c>
      <c r="K9" s="15"/>
      <c r="L9" s="16"/>
    </row>
    <row r="10" spans="1:12" ht="16.5" thickBot="1" x14ac:dyDescent="0.3">
      <c r="A10" s="3" t="s">
        <v>24</v>
      </c>
      <c r="B10" s="4" t="s">
        <v>39</v>
      </c>
      <c r="C10" s="4" t="s">
        <v>40</v>
      </c>
      <c r="D10" s="4" t="s">
        <v>41</v>
      </c>
      <c r="E10" s="4" t="s">
        <v>42</v>
      </c>
      <c r="F10" s="10" t="s">
        <v>162</v>
      </c>
      <c r="G10" s="5">
        <v>445</v>
      </c>
      <c r="H10" s="19">
        <v>22.9</v>
      </c>
      <c r="I10" s="15">
        <f t="shared" si="0"/>
        <v>10190.5</v>
      </c>
      <c r="J10" s="16">
        <f t="shared" si="1"/>
        <v>9659.2417061611377</v>
      </c>
      <c r="K10" s="15"/>
      <c r="L10" s="16"/>
    </row>
    <row r="11" spans="1:12" ht="16.5" thickBot="1" x14ac:dyDescent="0.3">
      <c r="A11" s="3" t="s">
        <v>24</v>
      </c>
      <c r="B11" s="4" t="s">
        <v>39</v>
      </c>
      <c r="C11" s="4" t="s">
        <v>43</v>
      </c>
      <c r="D11" s="4" t="s">
        <v>41</v>
      </c>
      <c r="E11" s="4" t="s">
        <v>42</v>
      </c>
      <c r="F11" s="10" t="s">
        <v>44</v>
      </c>
      <c r="G11" s="5">
        <v>1</v>
      </c>
      <c r="H11" s="19">
        <v>149.5</v>
      </c>
      <c r="I11" s="15">
        <f t="shared" si="0"/>
        <v>149.5</v>
      </c>
      <c r="J11" s="16">
        <f t="shared" si="1"/>
        <v>141.70616113744077</v>
      </c>
      <c r="K11" s="15"/>
      <c r="L11" s="16"/>
    </row>
    <row r="12" spans="1:12" ht="16.5" thickBot="1" x14ac:dyDescent="0.3">
      <c r="A12" s="3" t="s">
        <v>15</v>
      </c>
      <c r="B12" s="4" t="s">
        <v>39</v>
      </c>
      <c r="C12" s="4" t="s">
        <v>45</v>
      </c>
      <c r="D12" s="4" t="s">
        <v>41</v>
      </c>
      <c r="E12" s="4" t="s">
        <v>42</v>
      </c>
      <c r="F12" s="10" t="s">
        <v>46</v>
      </c>
      <c r="G12" s="5">
        <v>1</v>
      </c>
      <c r="H12" s="19">
        <v>149.5</v>
      </c>
      <c r="I12" s="15">
        <f t="shared" si="0"/>
        <v>149.5</v>
      </c>
      <c r="J12" s="16">
        <f t="shared" si="1"/>
        <v>141.70616113744077</v>
      </c>
      <c r="K12" s="15"/>
      <c r="L12" s="16"/>
    </row>
    <row r="13" spans="1:12" ht="16.5" thickBot="1" x14ac:dyDescent="0.3">
      <c r="A13" s="3" t="s">
        <v>15</v>
      </c>
      <c r="B13" s="4" t="s">
        <v>39</v>
      </c>
      <c r="C13" s="4" t="s">
        <v>47</v>
      </c>
      <c r="D13" s="4" t="s">
        <v>41</v>
      </c>
      <c r="E13" s="4" t="s">
        <v>42</v>
      </c>
      <c r="F13" s="10" t="s">
        <v>161</v>
      </c>
      <c r="G13" s="5">
        <v>375</v>
      </c>
      <c r="H13" s="19">
        <v>22.9</v>
      </c>
      <c r="I13" s="15">
        <f t="shared" si="0"/>
        <v>8587.5</v>
      </c>
      <c r="J13" s="16">
        <f t="shared" si="1"/>
        <v>8139.8104265402844</v>
      </c>
      <c r="K13" s="15"/>
      <c r="L13" s="16"/>
    </row>
    <row r="14" spans="1:12" ht="16.5" thickBot="1" x14ac:dyDescent="0.3">
      <c r="A14" s="3" t="s">
        <v>9</v>
      </c>
      <c r="B14" s="4" t="s">
        <v>48</v>
      </c>
      <c r="C14" s="4" t="s">
        <v>49</v>
      </c>
      <c r="D14" s="4" t="s">
        <v>50</v>
      </c>
      <c r="E14" s="4" t="s">
        <v>51</v>
      </c>
      <c r="F14" s="10" t="s">
        <v>52</v>
      </c>
      <c r="G14" s="5">
        <v>25</v>
      </c>
      <c r="H14" s="19">
        <v>28</v>
      </c>
      <c r="I14" s="15">
        <f t="shared" si="0"/>
        <v>700</v>
      </c>
      <c r="J14" s="16">
        <f t="shared" si="1"/>
        <v>663.50710900473939</v>
      </c>
      <c r="K14" s="15"/>
      <c r="L14" s="16"/>
    </row>
    <row r="15" spans="1:12" ht="16.5" thickBot="1" x14ac:dyDescent="0.3">
      <c r="A15" s="3" t="s">
        <v>9</v>
      </c>
      <c r="B15" s="4" t="s">
        <v>53</v>
      </c>
      <c r="C15" s="4" t="s">
        <v>54</v>
      </c>
      <c r="D15" s="4" t="s">
        <v>55</v>
      </c>
      <c r="E15" s="4" t="s">
        <v>56</v>
      </c>
      <c r="F15" s="10" t="s">
        <v>57</v>
      </c>
      <c r="G15" s="5">
        <v>1</v>
      </c>
      <c r="H15" s="19">
        <v>22</v>
      </c>
      <c r="I15" s="15">
        <f t="shared" si="0"/>
        <v>22</v>
      </c>
      <c r="J15" s="16">
        <f t="shared" si="1"/>
        <v>20.85308056872038</v>
      </c>
      <c r="K15" s="15"/>
      <c r="L15" s="16"/>
    </row>
    <row r="16" spans="1:12" ht="16.5" thickBot="1" x14ac:dyDescent="0.3">
      <c r="A16" s="3" t="s">
        <v>15</v>
      </c>
      <c r="B16" s="4" t="s">
        <v>58</v>
      </c>
      <c r="C16" s="4" t="s">
        <v>59</v>
      </c>
      <c r="D16" s="4" t="s">
        <v>60</v>
      </c>
      <c r="E16" s="4" t="s">
        <v>42</v>
      </c>
      <c r="F16" s="10" t="s">
        <v>61</v>
      </c>
      <c r="G16" s="5">
        <v>105</v>
      </c>
      <c r="H16" s="19">
        <v>20.65</v>
      </c>
      <c r="I16" s="15">
        <f t="shared" si="0"/>
        <v>2168.25</v>
      </c>
      <c r="J16" s="16">
        <f t="shared" si="1"/>
        <v>2055.2132701421801</v>
      </c>
      <c r="K16" s="15"/>
      <c r="L16" s="16"/>
    </row>
    <row r="17" spans="1:12" ht="16.5" thickBot="1" x14ac:dyDescent="0.3">
      <c r="A17" s="3" t="s">
        <v>62</v>
      </c>
      <c r="B17" s="4" t="s">
        <v>63</v>
      </c>
      <c r="C17" s="4" t="s">
        <v>64</v>
      </c>
      <c r="D17" s="4" t="s">
        <v>65</v>
      </c>
      <c r="E17" s="4" t="s">
        <v>51</v>
      </c>
      <c r="F17" s="10" t="s">
        <v>66</v>
      </c>
      <c r="G17" s="5">
        <v>1150</v>
      </c>
      <c r="H17" s="19">
        <v>29.9</v>
      </c>
      <c r="I17" s="15">
        <f t="shared" si="0"/>
        <v>34385</v>
      </c>
      <c r="J17" s="16">
        <f t="shared" si="1"/>
        <v>32592.417061611377</v>
      </c>
      <c r="K17" s="15"/>
      <c r="L17" s="16"/>
    </row>
    <row r="18" spans="1:12" ht="16.5" thickBot="1" x14ac:dyDescent="0.3">
      <c r="A18" s="3" t="s">
        <v>9</v>
      </c>
      <c r="B18" s="4" t="s">
        <v>67</v>
      </c>
      <c r="C18" s="4" t="s">
        <v>68</v>
      </c>
      <c r="D18" s="4" t="s">
        <v>69</v>
      </c>
      <c r="E18" s="4" t="s">
        <v>70</v>
      </c>
      <c r="F18" s="10" t="s">
        <v>71</v>
      </c>
      <c r="G18" s="5">
        <v>615</v>
      </c>
      <c r="H18" s="19">
        <v>29</v>
      </c>
      <c r="I18" s="15">
        <f t="shared" si="0"/>
        <v>17835</v>
      </c>
      <c r="J18" s="16">
        <f t="shared" si="1"/>
        <v>16905.21327014218</v>
      </c>
      <c r="K18" s="15"/>
      <c r="L18" s="16"/>
    </row>
    <row r="19" spans="1:12" ht="16.5" thickBot="1" x14ac:dyDescent="0.3">
      <c r="A19" s="3" t="s">
        <v>72</v>
      </c>
      <c r="B19" s="4" t="s">
        <v>73</v>
      </c>
      <c r="C19" s="4" t="s">
        <v>74</v>
      </c>
      <c r="D19" s="4" t="s">
        <v>36</v>
      </c>
      <c r="E19" s="4" t="s">
        <v>75</v>
      </c>
      <c r="F19" s="10" t="s">
        <v>76</v>
      </c>
      <c r="G19" s="5">
        <v>615</v>
      </c>
      <c r="H19" s="19">
        <v>29.9</v>
      </c>
      <c r="I19" s="15">
        <f t="shared" si="0"/>
        <v>18388.5</v>
      </c>
      <c r="J19" s="16">
        <f t="shared" si="1"/>
        <v>17429.857819905214</v>
      </c>
      <c r="K19" s="15"/>
      <c r="L19" s="16"/>
    </row>
    <row r="20" spans="1:12" ht="16.5" thickBot="1" x14ac:dyDescent="0.3">
      <c r="A20" s="3" t="s">
        <v>77</v>
      </c>
      <c r="B20" s="4" t="s">
        <v>67</v>
      </c>
      <c r="C20" s="4" t="s">
        <v>78</v>
      </c>
      <c r="D20" s="4" t="s">
        <v>69</v>
      </c>
      <c r="E20" s="4" t="s">
        <v>70</v>
      </c>
      <c r="F20" s="10" t="s">
        <v>79</v>
      </c>
      <c r="G20" s="5">
        <v>400</v>
      </c>
      <c r="H20" s="19">
        <v>30</v>
      </c>
      <c r="I20" s="15">
        <f t="shared" si="0"/>
        <v>12000</v>
      </c>
      <c r="J20" s="16">
        <f t="shared" si="1"/>
        <v>11374.407582938389</v>
      </c>
      <c r="K20" s="15"/>
      <c r="L20" s="16"/>
    </row>
    <row r="21" spans="1:12" ht="16.5" thickBot="1" x14ac:dyDescent="0.3">
      <c r="A21" s="3" t="s">
        <v>77</v>
      </c>
      <c r="B21" s="4" t="s">
        <v>80</v>
      </c>
      <c r="C21" s="4" t="s">
        <v>81</v>
      </c>
      <c r="D21" s="4" t="s">
        <v>82</v>
      </c>
      <c r="E21" s="4" t="s">
        <v>83</v>
      </c>
      <c r="F21" s="10" t="s">
        <v>84</v>
      </c>
      <c r="G21" s="5">
        <v>400</v>
      </c>
      <c r="H21" s="19">
        <v>30.5</v>
      </c>
      <c r="I21" s="15">
        <f t="shared" si="0"/>
        <v>12200</v>
      </c>
      <c r="J21" s="16">
        <f t="shared" si="1"/>
        <v>11563.98104265403</v>
      </c>
      <c r="K21" s="15"/>
      <c r="L21" s="16"/>
    </row>
    <row r="22" spans="1:12" ht="16.5" thickBot="1" x14ac:dyDescent="0.3">
      <c r="A22" s="3" t="s">
        <v>85</v>
      </c>
      <c r="B22" s="4" t="s">
        <v>86</v>
      </c>
      <c r="C22" s="4" t="s">
        <v>87</v>
      </c>
      <c r="D22" s="4" t="s">
        <v>88</v>
      </c>
      <c r="E22" s="4" t="s">
        <v>30</v>
      </c>
      <c r="F22" s="10" t="s">
        <v>89</v>
      </c>
      <c r="G22" s="5">
        <v>160</v>
      </c>
      <c r="H22" s="19">
        <v>29.9</v>
      </c>
      <c r="I22" s="15">
        <f t="shared" si="0"/>
        <v>4784</v>
      </c>
      <c r="J22" s="16">
        <f t="shared" si="1"/>
        <v>4534.5971563981047</v>
      </c>
      <c r="K22" s="15"/>
      <c r="L22" s="16"/>
    </row>
    <row r="23" spans="1:12" ht="16.5" thickBot="1" x14ac:dyDescent="0.3">
      <c r="A23" s="3" t="s">
        <v>90</v>
      </c>
      <c r="B23" s="4" t="s">
        <v>91</v>
      </c>
      <c r="C23" s="4" t="s">
        <v>92</v>
      </c>
      <c r="D23" s="4" t="s">
        <v>93</v>
      </c>
      <c r="E23" s="4" t="s">
        <v>94</v>
      </c>
      <c r="F23" s="10" t="s">
        <v>95</v>
      </c>
      <c r="G23" s="5">
        <v>120</v>
      </c>
      <c r="H23" s="19">
        <v>31.5</v>
      </c>
      <c r="I23" s="15">
        <f t="shared" si="0"/>
        <v>3780</v>
      </c>
      <c r="J23" s="16">
        <f t="shared" si="1"/>
        <v>3582.9383886255928</v>
      </c>
      <c r="K23" s="15"/>
      <c r="L23" s="16"/>
    </row>
    <row r="24" spans="1:12" ht="16.5" thickBot="1" x14ac:dyDescent="0.3">
      <c r="A24" s="3" t="s">
        <v>9</v>
      </c>
      <c r="B24" s="4" t="s">
        <v>96</v>
      </c>
      <c r="C24" s="4" t="s">
        <v>97</v>
      </c>
      <c r="D24" s="4" t="s">
        <v>98</v>
      </c>
      <c r="E24" s="4" t="s">
        <v>70</v>
      </c>
      <c r="F24" s="10" t="s">
        <v>99</v>
      </c>
      <c r="G24" s="7">
        <v>55</v>
      </c>
      <c r="H24" s="19">
        <v>18.899999999999999</v>
      </c>
      <c r="I24" s="15">
        <f t="shared" si="0"/>
        <v>1039.5</v>
      </c>
      <c r="J24" s="16">
        <f t="shared" si="1"/>
        <v>985.30805687203792</v>
      </c>
      <c r="K24" s="15"/>
      <c r="L24" s="16"/>
    </row>
    <row r="25" spans="1:12" ht="16.5" thickBot="1" x14ac:dyDescent="0.3">
      <c r="A25" s="3" t="s">
        <v>15</v>
      </c>
      <c r="B25" s="4" t="s">
        <v>100</v>
      </c>
      <c r="C25" s="4" t="s">
        <v>101</v>
      </c>
      <c r="D25" s="4" t="s">
        <v>102</v>
      </c>
      <c r="E25" s="4" t="s">
        <v>103</v>
      </c>
      <c r="F25" s="10" t="s">
        <v>104</v>
      </c>
      <c r="G25" s="5">
        <v>40</v>
      </c>
      <c r="H25" s="19">
        <v>27.9</v>
      </c>
      <c r="I25" s="15">
        <f t="shared" si="0"/>
        <v>1116</v>
      </c>
      <c r="J25" s="16">
        <f t="shared" si="1"/>
        <v>1057.8199052132702</v>
      </c>
      <c r="K25" s="15"/>
      <c r="L25" s="16"/>
    </row>
    <row r="26" spans="1:12" ht="23.25" thickBot="1" x14ac:dyDescent="0.3">
      <c r="A26" s="3" t="s">
        <v>105</v>
      </c>
      <c r="B26" s="4" t="s">
        <v>106</v>
      </c>
      <c r="C26" s="4" t="s">
        <v>107</v>
      </c>
      <c r="D26" s="4" t="s">
        <v>108</v>
      </c>
      <c r="E26" s="4" t="s">
        <v>70</v>
      </c>
      <c r="F26" s="10" t="s">
        <v>109</v>
      </c>
      <c r="G26" s="5">
        <v>123</v>
      </c>
      <c r="H26" s="19">
        <v>25.9</v>
      </c>
      <c r="I26" s="15">
        <f t="shared" si="0"/>
        <v>3185.7</v>
      </c>
      <c r="J26" s="16">
        <f t="shared" si="1"/>
        <v>3019.6208530805688</v>
      </c>
      <c r="K26" s="15"/>
      <c r="L26" s="16"/>
    </row>
    <row r="27" spans="1:12" ht="16.5" thickBot="1" x14ac:dyDescent="0.3">
      <c r="A27" s="3" t="s">
        <v>105</v>
      </c>
      <c r="B27" s="4" t="s">
        <v>110</v>
      </c>
      <c r="C27" s="4" t="s">
        <v>111</v>
      </c>
      <c r="D27" s="4" t="s">
        <v>112</v>
      </c>
      <c r="E27" s="4" t="s">
        <v>70</v>
      </c>
      <c r="F27" s="10" t="s">
        <v>113</v>
      </c>
      <c r="G27" s="5">
        <v>123</v>
      </c>
      <c r="H27" s="19">
        <v>21.9</v>
      </c>
      <c r="I27" s="15">
        <f t="shared" si="0"/>
        <v>2693.7</v>
      </c>
      <c r="J27" s="16">
        <f t="shared" si="1"/>
        <v>2553.2701421800948</v>
      </c>
      <c r="K27" s="15"/>
      <c r="L27" s="16"/>
    </row>
    <row r="28" spans="1:12" ht="16.5" thickBot="1" x14ac:dyDescent="0.3">
      <c r="A28" s="3" t="s">
        <v>105</v>
      </c>
      <c r="B28" s="4" t="s">
        <v>114</v>
      </c>
      <c r="C28" s="4" t="s">
        <v>159</v>
      </c>
      <c r="D28" s="4" t="s">
        <v>115</v>
      </c>
      <c r="E28" s="4" t="s">
        <v>116</v>
      </c>
      <c r="F28" s="10" t="s">
        <v>117</v>
      </c>
      <c r="G28" s="5">
        <v>123</v>
      </c>
      <c r="H28" s="19">
        <v>24.5</v>
      </c>
      <c r="I28" s="15">
        <f t="shared" si="0"/>
        <v>3013.5</v>
      </c>
      <c r="J28" s="16">
        <f t="shared" si="1"/>
        <v>2856.3981042654032</v>
      </c>
      <c r="K28" s="15"/>
      <c r="L28" s="16"/>
    </row>
    <row r="29" spans="1:12" ht="16.5" thickBot="1" x14ac:dyDescent="0.3">
      <c r="A29" s="3" t="s">
        <v>9</v>
      </c>
      <c r="B29" s="4" t="s">
        <v>118</v>
      </c>
      <c r="C29" s="4" t="s">
        <v>119</v>
      </c>
      <c r="D29" s="4" t="s">
        <v>120</v>
      </c>
      <c r="E29" s="4" t="s">
        <v>75</v>
      </c>
      <c r="F29" s="10" t="s">
        <v>121</v>
      </c>
      <c r="G29" s="5">
        <v>615</v>
      </c>
      <c r="H29" s="19">
        <v>29.5</v>
      </c>
      <c r="I29" s="15">
        <f t="shared" si="0"/>
        <v>18142.5</v>
      </c>
      <c r="J29" s="16">
        <f t="shared" si="1"/>
        <v>17196.682464454978</v>
      </c>
      <c r="K29" s="15"/>
      <c r="L29" s="16"/>
    </row>
    <row r="30" spans="1:12" ht="16.5" thickBot="1" x14ac:dyDescent="0.3">
      <c r="A30" s="3" t="s">
        <v>122</v>
      </c>
      <c r="B30" s="4" t="s">
        <v>118</v>
      </c>
      <c r="C30" s="4" t="s">
        <v>123</v>
      </c>
      <c r="D30" s="4" t="s">
        <v>124</v>
      </c>
      <c r="E30" s="4" t="s">
        <v>125</v>
      </c>
      <c r="F30" s="10" t="s">
        <v>126</v>
      </c>
      <c r="G30" s="5">
        <v>305</v>
      </c>
      <c r="H30" s="19">
        <v>32.5</v>
      </c>
      <c r="I30" s="15">
        <f t="shared" si="0"/>
        <v>9912.5</v>
      </c>
      <c r="J30" s="16">
        <f t="shared" si="1"/>
        <v>9395.7345971563991</v>
      </c>
      <c r="K30" s="15"/>
      <c r="L30" s="16"/>
    </row>
    <row r="31" spans="1:12" ht="16.5" thickBot="1" x14ac:dyDescent="0.3">
      <c r="A31" s="3" t="s">
        <v>127</v>
      </c>
      <c r="B31" s="4" t="s">
        <v>118</v>
      </c>
      <c r="C31" s="4" t="s">
        <v>128</v>
      </c>
      <c r="D31" s="4" t="s">
        <v>129</v>
      </c>
      <c r="E31" s="4" t="s">
        <v>130</v>
      </c>
      <c r="F31" s="10" t="s">
        <v>131</v>
      </c>
      <c r="G31" s="5">
        <v>160</v>
      </c>
      <c r="H31" s="19">
        <v>25</v>
      </c>
      <c r="I31" s="15">
        <f t="shared" si="0"/>
        <v>4000</v>
      </c>
      <c r="J31" s="16">
        <f t="shared" si="1"/>
        <v>3791.4691943127964</v>
      </c>
      <c r="K31" s="15"/>
      <c r="L31" s="16"/>
    </row>
    <row r="32" spans="1:12" ht="16.5" thickBot="1" x14ac:dyDescent="0.3">
      <c r="A32" s="3" t="s">
        <v>9</v>
      </c>
      <c r="B32" s="4" t="s">
        <v>132</v>
      </c>
      <c r="C32" s="4" t="s">
        <v>133</v>
      </c>
      <c r="D32" s="4" t="s">
        <v>134</v>
      </c>
      <c r="E32" s="4" t="s">
        <v>56</v>
      </c>
      <c r="F32" s="10" t="s">
        <v>135</v>
      </c>
      <c r="G32" s="5">
        <v>615</v>
      </c>
      <c r="H32" s="19">
        <v>30</v>
      </c>
      <c r="I32" s="15">
        <f t="shared" si="0"/>
        <v>18450</v>
      </c>
      <c r="J32" s="16">
        <f t="shared" si="1"/>
        <v>17488.151658767772</v>
      </c>
      <c r="K32" s="15"/>
      <c r="L32" s="16"/>
    </row>
    <row r="33" spans="1:12" ht="16.5" thickBot="1" x14ac:dyDescent="0.3">
      <c r="A33" s="3" t="s">
        <v>27</v>
      </c>
      <c r="B33" s="4" t="s">
        <v>132</v>
      </c>
      <c r="C33" s="4" t="s">
        <v>136</v>
      </c>
      <c r="D33" s="4" t="s">
        <v>137</v>
      </c>
      <c r="E33" s="4" t="s">
        <v>56</v>
      </c>
      <c r="F33" s="10" t="s">
        <v>138</v>
      </c>
      <c r="G33" s="5">
        <v>196</v>
      </c>
      <c r="H33" s="19">
        <v>33</v>
      </c>
      <c r="I33" s="15">
        <f t="shared" si="0"/>
        <v>6468</v>
      </c>
      <c r="J33" s="16">
        <f t="shared" si="1"/>
        <v>6130.8056872037914</v>
      </c>
      <c r="K33" s="15"/>
      <c r="L33" s="16"/>
    </row>
    <row r="34" spans="1:12" ht="16.5" thickBot="1" x14ac:dyDescent="0.3">
      <c r="A34" s="3" t="s">
        <v>9</v>
      </c>
      <c r="B34" s="4" t="s">
        <v>139</v>
      </c>
      <c r="C34" s="4" t="s">
        <v>140</v>
      </c>
      <c r="D34" s="4" t="s">
        <v>141</v>
      </c>
      <c r="E34" s="4" t="s">
        <v>18</v>
      </c>
      <c r="F34" s="13" t="s">
        <v>160</v>
      </c>
      <c r="G34" s="5">
        <v>615</v>
      </c>
      <c r="H34" s="19">
        <v>30.5</v>
      </c>
      <c r="I34" s="15">
        <f t="shared" si="0"/>
        <v>18757.5</v>
      </c>
      <c r="J34" s="16">
        <f t="shared" si="1"/>
        <v>17779.620853080571</v>
      </c>
      <c r="K34" s="15"/>
      <c r="L34" s="16"/>
    </row>
    <row r="35" spans="1:12" ht="16.5" thickBot="1" x14ac:dyDescent="0.3">
      <c r="A35" s="3" t="s">
        <v>27</v>
      </c>
      <c r="B35" s="4" t="s">
        <v>139</v>
      </c>
      <c r="C35" s="4" t="s">
        <v>142</v>
      </c>
      <c r="D35" s="4" t="s">
        <v>143</v>
      </c>
      <c r="E35" s="4" t="s">
        <v>83</v>
      </c>
      <c r="F35" s="10" t="s">
        <v>144</v>
      </c>
      <c r="G35" s="5">
        <v>435</v>
      </c>
      <c r="H35" s="19">
        <v>25.9</v>
      </c>
      <c r="I35" s="15">
        <f t="shared" si="0"/>
        <v>11266.5</v>
      </c>
      <c r="J35" s="16">
        <f t="shared" si="1"/>
        <v>10679.146919431279</v>
      </c>
      <c r="K35" s="15"/>
      <c r="L35" s="16"/>
    </row>
    <row r="36" spans="1:12" ht="16.5" thickBot="1" x14ac:dyDescent="0.3">
      <c r="A36" s="8"/>
      <c r="B36" s="4" t="s">
        <v>139</v>
      </c>
      <c r="C36" s="4" t="s">
        <v>145</v>
      </c>
      <c r="D36" s="4" t="s">
        <v>146</v>
      </c>
      <c r="E36" s="4" t="s">
        <v>30</v>
      </c>
      <c r="F36" s="10" t="s">
        <v>147</v>
      </c>
      <c r="G36" s="5">
        <v>190</v>
      </c>
      <c r="H36" s="19">
        <v>34.9</v>
      </c>
      <c r="I36" s="15">
        <f t="shared" si="0"/>
        <v>6631</v>
      </c>
      <c r="J36" s="16">
        <f t="shared" si="1"/>
        <v>6285.3080568720379</v>
      </c>
      <c r="K36" s="15"/>
      <c r="L36" s="16"/>
    </row>
    <row r="37" spans="1:12" ht="16.5" thickBot="1" x14ac:dyDescent="0.3">
      <c r="A37" s="8"/>
      <c r="B37" s="4" t="s">
        <v>139</v>
      </c>
      <c r="C37" s="4" t="s">
        <v>148</v>
      </c>
      <c r="D37" s="4" t="s">
        <v>149</v>
      </c>
      <c r="E37" s="4" t="s">
        <v>103</v>
      </c>
      <c r="F37" s="10" t="s">
        <v>150</v>
      </c>
      <c r="G37" s="5">
        <v>40</v>
      </c>
      <c r="H37" s="19">
        <v>28.5</v>
      </c>
      <c r="I37" s="15">
        <f t="shared" si="0"/>
        <v>1140</v>
      </c>
      <c r="J37" s="16">
        <f t="shared" si="1"/>
        <v>1080.568720379147</v>
      </c>
      <c r="K37" s="15"/>
      <c r="L37" s="16"/>
    </row>
    <row r="38" spans="1:12" ht="16.5" thickBot="1" x14ac:dyDescent="0.3">
      <c r="A38" s="3" t="s">
        <v>24</v>
      </c>
      <c r="B38" s="4" t="s">
        <v>151</v>
      </c>
      <c r="C38" s="4" t="s">
        <v>152</v>
      </c>
      <c r="D38" s="4" t="s">
        <v>36</v>
      </c>
      <c r="E38" s="4" t="s">
        <v>153</v>
      </c>
      <c r="F38" s="10" t="s">
        <v>154</v>
      </c>
      <c r="G38" s="5">
        <v>615</v>
      </c>
      <c r="H38" s="19">
        <v>19</v>
      </c>
      <c r="I38" s="15">
        <f t="shared" si="0"/>
        <v>11685</v>
      </c>
      <c r="J38" s="16">
        <f t="shared" si="1"/>
        <v>11075.829383886257</v>
      </c>
      <c r="K38" s="15"/>
      <c r="L38" s="16"/>
    </row>
    <row r="39" spans="1:12" ht="16.5" thickBot="1" x14ac:dyDescent="0.3">
      <c r="A39" s="3" t="s">
        <v>27</v>
      </c>
      <c r="B39" s="4" t="s">
        <v>151</v>
      </c>
      <c r="C39" s="4" t="s">
        <v>155</v>
      </c>
      <c r="D39" s="4" t="s">
        <v>156</v>
      </c>
      <c r="E39" s="4" t="s">
        <v>83</v>
      </c>
      <c r="F39" s="10" t="s">
        <v>157</v>
      </c>
      <c r="G39" s="5">
        <v>98</v>
      </c>
      <c r="H39" s="19">
        <v>32.9</v>
      </c>
      <c r="I39" s="15">
        <f t="shared" si="0"/>
        <v>3224.2</v>
      </c>
      <c r="J39" s="16">
        <f t="shared" si="1"/>
        <v>3056.1137440758293</v>
      </c>
      <c r="K39" s="15"/>
      <c r="L39" s="16"/>
    </row>
    <row r="40" spans="1:12" ht="16.5" thickBot="1" x14ac:dyDescent="0.3">
      <c r="A40" s="8"/>
      <c r="B40" s="6"/>
      <c r="C40" s="6"/>
      <c r="D40" s="6"/>
      <c r="E40" s="6"/>
      <c r="F40" s="11"/>
      <c r="G40" s="7"/>
      <c r="H40" s="20" t="s">
        <v>158</v>
      </c>
      <c r="I40" s="17">
        <f>SUM(I3:I39)</f>
        <v>279406.85000000003</v>
      </c>
      <c r="J40" s="18">
        <f t="shared" si="1"/>
        <v>264840.61611374415</v>
      </c>
      <c r="K40" s="17"/>
      <c r="L40" s="18"/>
    </row>
  </sheetData>
  <mergeCells count="2">
    <mergeCell ref="K1:L1"/>
    <mergeCell ref="C1:J1"/>
  </mergeCells>
  <printOptions verticalCentered="1"/>
  <pageMargins left="0.19685039370078741" right="0.11811023622047245" top="0.74803149606299213" bottom="0.74803149606299213" header="0.31496062992125984" footer="0.31496062992125984"/>
  <pageSetup paperSize="9" scale="55" orientation="landscape" r:id="rId1"/>
  <headerFooter>
    <oddHeader xml:space="preserve">&amp;C&amp;20MAPA annonce boamp _No_19-107874 evaluation des besoins ACHATS MANUELS SCOLAIRES RENTREE SCOLAIRES 2019/2020 </oddHeader>
    <oddFooter>&amp;LLYCEE JOLIOT CURIE 
13400 AUBAGNE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INTENDANCE</dc:creator>
  <cp:lastModifiedBy>INTENDANCE</cp:lastModifiedBy>
  <cp:lastPrinted>2019-07-12T10:10:02Z</cp:lastPrinted>
  <dcterms:created xsi:type="dcterms:W3CDTF">2019-07-12T08:32:06Z</dcterms:created>
  <dcterms:modified xsi:type="dcterms:W3CDTF">2019-07-12T12:29:14Z</dcterms:modified>
</cp:coreProperties>
</file>