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/>
  <mc:AlternateContent xmlns:mc="http://schemas.openxmlformats.org/markup-compatibility/2006">
    <mc:Choice Requires="x15">
      <x15ac:absPath xmlns:x15ac="http://schemas.microsoft.com/office/spreadsheetml/2010/11/ac" url="O:\2878 LYCEE HORTICOLE - HENNEBONT\01 MULTIDOC\"/>
    </mc:Choice>
  </mc:AlternateContent>
  <xr:revisionPtr revIDLastSave="0" documentId="13_ncr:1_{67F141E5-E331-4243-880E-C51412C54659}" xr6:coauthVersionLast="43" xr6:coauthVersionMax="43" xr10:uidLastSave="{00000000-0000-0000-0000-000000000000}"/>
  <bookViews>
    <workbookView xWindow="-120" yWindow="-120" windowWidth="21840" windowHeight="13140" tabRatio="500" xr2:uid="{00000000-000D-0000-FFFF-FFFF00000000}"/>
  </bookViews>
  <sheets>
    <sheet name="LOT N°01  VRD" sheetId="1" r:id="rId1"/>
    <sheet name="LOT N°02  CHARPENTE METALLI" sheetId="2" r:id="rId2"/>
    <sheet name="LOT N°03  ELECTRICITE - VEN" sheetId="3" r:id="rId3"/>
  </sheets>
  <definedNames>
    <definedName name="_xlnm.Print_Titles" localSheetId="0">'LOT N°01  VRD'!$1:$6</definedName>
    <definedName name="_xlnm.Print_Titles" localSheetId="1">'LOT N°02  CHARPENTE METALLI'!$1:$6</definedName>
    <definedName name="_xlnm.Print_Titles" localSheetId="2">'LOT N°03  ELECTRICITE - VEN'!$1:$6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1" i="3" l="1"/>
  <c r="M19" i="3"/>
  <c r="M18" i="3"/>
  <c r="M16" i="3"/>
  <c r="M14" i="3"/>
  <c r="M20" i="3" s="1"/>
  <c r="M22" i="3" s="1"/>
  <c r="M12" i="3"/>
  <c r="M11" i="3"/>
  <c r="M10" i="3"/>
  <c r="M39" i="2"/>
  <c r="M34" i="2"/>
  <c r="M33" i="2"/>
  <c r="M32" i="2"/>
  <c r="M31" i="2"/>
  <c r="M30" i="2"/>
  <c r="M29" i="2"/>
  <c r="M28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38" i="2" s="1"/>
  <c r="M40" i="2" s="1"/>
  <c r="M24" i="1"/>
  <c r="M22" i="1"/>
  <c r="M21" i="1"/>
  <c r="M20" i="1"/>
  <c r="M19" i="1"/>
  <c r="M18" i="1"/>
  <c r="M17" i="1"/>
  <c r="M15" i="1"/>
  <c r="M14" i="1"/>
  <c r="M13" i="1"/>
  <c r="M12" i="1"/>
  <c r="M11" i="1"/>
  <c r="M10" i="1"/>
  <c r="M9" i="1"/>
  <c r="M23" i="1" s="1"/>
  <c r="M25" i="1" s="1"/>
</calcChain>
</file>

<file path=xl/sharedStrings.xml><?xml version="1.0" encoding="utf-8"?>
<sst xmlns="http://schemas.openxmlformats.org/spreadsheetml/2006/main" count="213" uniqueCount="145">
  <si>
    <t>2878 - CONSTRUCTION D'UN HANGAR DE STOCKAGE - L P A - 76 rue du Talhouet 56700 HENNEBONT</t>
  </si>
  <si>
    <t>LOT N°01. VRD</t>
  </si>
  <si>
    <t>N°</t>
  </si>
  <si>
    <t>Ref.</t>
  </si>
  <si>
    <t>Désignation</t>
  </si>
  <si>
    <t>U</t>
  </si>
  <si>
    <t>Qté</t>
  </si>
  <si>
    <t>Qté ent.</t>
  </si>
  <si>
    <t>TVA</t>
  </si>
  <si>
    <t>Prix Unitaire</t>
  </si>
  <si>
    <t>Montant HT</t>
  </si>
  <si>
    <t>01</t>
  </si>
  <si>
    <t>VRD</t>
  </si>
  <si>
    <t>01.2</t>
  </si>
  <si>
    <t>DESCRIPTION DES OUVRAGES</t>
  </si>
  <si>
    <t>01.2.1</t>
  </si>
  <si>
    <t>Terrassement en pleine masse</t>
  </si>
  <si>
    <t>m³</t>
  </si>
  <si>
    <t>01.2.2</t>
  </si>
  <si>
    <t>Corps de chaussée pour voirie</t>
  </si>
  <si>
    <t>01.2.3</t>
  </si>
  <si>
    <t>Couche de forme pour voirie</t>
  </si>
  <si>
    <t>01.2.4</t>
  </si>
  <si>
    <t>Enrobé</t>
  </si>
  <si>
    <t>m²</t>
  </si>
  <si>
    <t>01.2.5</t>
  </si>
  <si>
    <t>Drainage</t>
  </si>
  <si>
    <t>ml</t>
  </si>
  <si>
    <t>01.2.6</t>
  </si>
  <si>
    <t>Regard EP 60/60</t>
  </si>
  <si>
    <t>u</t>
  </si>
  <si>
    <t>01.2.7</t>
  </si>
  <si>
    <t>Canalisations PVC</t>
  </si>
  <si>
    <t>01.2.8</t>
  </si>
  <si>
    <t>Puisard</t>
  </si>
  <si>
    <t>01.2.9</t>
  </si>
  <si>
    <t>Citerneau</t>
  </si>
  <si>
    <t>01.2.10</t>
  </si>
  <si>
    <t>Chambre de tirage L0T</t>
  </si>
  <si>
    <t>01.2.11</t>
  </si>
  <si>
    <t>Alimentation eau potable</t>
  </si>
  <si>
    <t>01.2.12</t>
  </si>
  <si>
    <t>Fourreau pour électricité Ø 90</t>
  </si>
  <si>
    <t>01.2.13</t>
  </si>
  <si>
    <t>Fourreau pour courants faibles Ø 42/45</t>
  </si>
  <si>
    <t>01.2.14</t>
  </si>
  <si>
    <t>Tranchée pour réseaux divers</t>
  </si>
  <si>
    <t>ens</t>
  </si>
  <si>
    <t>MONTANT HT VRD</t>
  </si>
  <si>
    <t>TVA 20%</t>
  </si>
  <si>
    <t>MONTANT TTC VRD</t>
  </si>
  <si>
    <t xml:space="preserve">
Fait à :                                                                                                   le :</t>
  </si>
  <si>
    <t xml:space="preserve">
Signature  + cachet de l'entreprise
</t>
  </si>
  <si>
    <t>LOT N°02. CHARPENTE METALLIQUE - SERRURERIE</t>
  </si>
  <si>
    <t>02</t>
  </si>
  <si>
    <t>CHARPENTE METALLIQUE - SERRURERIE</t>
  </si>
  <si>
    <t>02.2</t>
  </si>
  <si>
    <t>02.2.1</t>
  </si>
  <si>
    <t>Installation de chantier et divers, suivant généralités, PGCSPS, CCAP</t>
  </si>
  <si>
    <t>02.2.2</t>
  </si>
  <si>
    <t>Honoraires d'étude béton et charpente métallque</t>
  </si>
  <si>
    <t>02.2.3</t>
  </si>
  <si>
    <t>Implantation</t>
  </si>
  <si>
    <t>02.2.4</t>
  </si>
  <si>
    <t>Fouilles en trou</t>
  </si>
  <si>
    <t>02.2.5</t>
  </si>
  <si>
    <t>Gros béton</t>
  </si>
  <si>
    <t>02.2.6</t>
  </si>
  <si>
    <t>Massifs BA</t>
  </si>
  <si>
    <t>02.2.7</t>
  </si>
  <si>
    <t>Longrines BA</t>
  </si>
  <si>
    <t>02.2.8</t>
  </si>
  <si>
    <t>Scellement des platines métalliques</t>
  </si>
  <si>
    <t>02.2.9</t>
  </si>
  <si>
    <t>Pose de câble de terre</t>
  </si>
  <si>
    <t>02.2.10</t>
  </si>
  <si>
    <t>Seuil</t>
  </si>
  <si>
    <t>02.2.11</t>
  </si>
  <si>
    <t>Mur en maçonnerie d'agglomérés béton pleins alvéolés de 20 cm</t>
  </si>
  <si>
    <t>02.2.12</t>
  </si>
  <si>
    <t>Poteaux-chainages BA dans agglos spéciaux</t>
  </si>
  <si>
    <t>02.2.13</t>
  </si>
  <si>
    <t>Charpente acier galvanisé</t>
  </si>
  <si>
    <t>02.2.14</t>
  </si>
  <si>
    <t>Charpente en bois massif pour toiture</t>
  </si>
  <si>
    <t>02.2.15</t>
  </si>
  <si>
    <t>Charpente en bois massif pour bardage</t>
  </si>
  <si>
    <t>02.2.16</t>
  </si>
  <si>
    <t>Bardage en bac acier</t>
  </si>
  <si>
    <t>02.2.17</t>
  </si>
  <si>
    <t>Couverture en bac acier</t>
  </si>
  <si>
    <t>02.2.18</t>
  </si>
  <si>
    <t>Couverture translucide en polycarbonate alvéolaire</t>
  </si>
  <si>
    <t>02.2.19</t>
  </si>
  <si>
    <t>Profils de finition en acier laqué</t>
  </si>
  <si>
    <t>02.2.19.1</t>
  </si>
  <si>
    <t>Bavette en pied de bardage</t>
  </si>
  <si>
    <t>02.2.19.2</t>
  </si>
  <si>
    <t>Profils d'angle saillant vertical de bardage</t>
  </si>
  <si>
    <t>02.2.19.3</t>
  </si>
  <si>
    <t>Encadrements de portes</t>
  </si>
  <si>
    <t>02.2.19.4</t>
  </si>
  <si>
    <t>Faîtage ventilé à 2 pentes</t>
  </si>
  <si>
    <t>02.2.19.5</t>
  </si>
  <si>
    <t>Rives d'égout ventilée</t>
  </si>
  <si>
    <t>02.2.20</t>
  </si>
  <si>
    <t>Gouttière pendante en aluminium laqué</t>
  </si>
  <si>
    <t>02.2.21</t>
  </si>
  <si>
    <t>Descentes EP en aluminium laqué</t>
  </si>
  <si>
    <t>02.2.22</t>
  </si>
  <si>
    <t>Portes coulissantes</t>
  </si>
  <si>
    <t>02.2.22.1</t>
  </si>
  <si>
    <t>Porte coulissante de 4.00x3.50m à 2 vantaux en façade nord</t>
  </si>
  <si>
    <t>02.2.22.2</t>
  </si>
  <si>
    <t>Porte coulissante de 5.00x3.50m à 2 vantaux en façade ouest</t>
  </si>
  <si>
    <t>MONTANT HT CHARPENTE METALLIQUE - SERRURERIE</t>
  </si>
  <si>
    <t>MONTANT TTC CHARPENTE METALLIQUE - SERRURERIE</t>
  </si>
  <si>
    <t>LOT N°03. ELECTRICITE - VENTILATION</t>
  </si>
  <si>
    <t>03</t>
  </si>
  <si>
    <t>ELECTRICITE - VENTILATION</t>
  </si>
  <si>
    <t>03.1</t>
  </si>
  <si>
    <t>GENERALITES</t>
  </si>
  <si>
    <t>03.2</t>
  </si>
  <si>
    <t>03.2.1</t>
  </si>
  <si>
    <t>Réseau de terre</t>
  </si>
  <si>
    <t>03.2.2</t>
  </si>
  <si>
    <t>Tableau électrique</t>
  </si>
  <si>
    <t>03.2.3</t>
  </si>
  <si>
    <t>Canalisations - Filerie</t>
  </si>
  <si>
    <t>03.2.4</t>
  </si>
  <si>
    <t>Eclairage - Luminaires</t>
  </si>
  <si>
    <t>03.2.4.1</t>
  </si>
  <si>
    <t>Plafonnier suspendu 51W</t>
  </si>
  <si>
    <t>03.2.5</t>
  </si>
  <si>
    <t>Appareillage pour éclairage</t>
  </si>
  <si>
    <t>03.2.5.1</t>
  </si>
  <si>
    <t>Va et vient</t>
  </si>
  <si>
    <t>03.2.6</t>
  </si>
  <si>
    <t>Prises de courant - Alimentations</t>
  </si>
  <si>
    <t>03.2.6.1</t>
  </si>
  <si>
    <t>Prises de courant étanche 10/16A+T</t>
  </si>
  <si>
    <t>03.2.7</t>
  </si>
  <si>
    <t>Etude - Mise en service</t>
  </si>
  <si>
    <t>MONTANT HT ELECTRICITE - VENTILATION</t>
  </si>
  <si>
    <t>MONTANT TTC ELECTRICITE - VENTILATION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</si>
</sst>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€&quot;;\-#,##0.00\ &quot;€&quot;"/>
    <numFmt numFmtId="42" formatCode="_-* #,##0\ &quot;€&quot;_-;\-* #,##0\ &quot;€&quot;_-;_-* &quot;-&quot;\ &quot;€&quot;_-;_-@_-"/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0"/>
  </numFmts>
  <fonts count="18" x14ac:knownFonts="1">
    <font>
      <sz val="8.25"/>
      <name val="Tahoma"/>
      <family val="2"/>
      <charset val="1"/>
    </font>
    <font>
      <sz val="10"/>
      <name val="Arial"/>
      <family val="2"/>
    </font>
    <font>
      <b/>
      <sz val="18"/>
      <name val="Calibri"/>
      <family val="2"/>
      <charset val="1"/>
    </font>
    <font>
      <b/>
      <sz val="12"/>
      <name val="Calibri"/>
      <family val="2"/>
      <charset val="1"/>
    </font>
    <font>
      <b/>
      <sz val="12"/>
      <color rgb="FF333333"/>
      <name val="Calibri"/>
      <family val="2"/>
      <charset val="1"/>
    </font>
    <font>
      <b/>
      <sz val="16"/>
      <color rgb="FF333333"/>
      <name val="Calibri"/>
      <family val="2"/>
      <charset val="1"/>
    </font>
    <font>
      <b/>
      <sz val="14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.25"/>
      <color rgb="FF000000"/>
      <name val="Tahoma"/>
      <family val="2"/>
      <charset val="1"/>
    </font>
    <font>
      <b/>
      <sz val="9"/>
      <color rgb="FF000000"/>
      <name val="Calibri"/>
      <family val="2"/>
      <charset val="1"/>
    </font>
    <font>
      <b/>
      <sz val="10"/>
      <name val="Calibri"/>
      <family val="2"/>
      <charset val="1"/>
    </font>
    <font>
      <b/>
      <sz val="8"/>
      <name val="Calibri"/>
      <family val="2"/>
      <charset val="1"/>
    </font>
    <font>
      <b/>
      <sz val="9"/>
      <name val="Calibri"/>
      <family val="2"/>
      <charset val="1"/>
    </font>
    <font>
      <b/>
      <sz val="10"/>
      <color rgb="FFFFFFFF"/>
      <name val="Calibri"/>
      <family val="2"/>
      <charset val="1"/>
    </font>
    <font>
      <sz val="10"/>
      <name val="Calibri"/>
      <family val="2"/>
      <charset val="1"/>
    </font>
    <font>
      <u/>
      <sz val="10"/>
      <name val="Calibri"/>
      <family val="2"/>
      <charset val="1"/>
    </font>
    <font>
      <u/>
      <sz val="8.25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0C4DE"/>
        <bgColor indexed="64"/>
      </patternFill>
    </fill>
    <fill>
      <patternFill patternType="solid">
        <fgColor rgb="FF999999"/>
        <bgColor indexed="64"/>
      </patternFill>
    </fill>
  </fills>
  <borders count="29">
    <border>
      <left/>
      <right/>
      <top/>
      <bottom/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 style="thin">
        <color rgb="FFC0C0C0"/>
      </right>
      <top/>
      <bottom/>
      <diagonal/>
    </border>
    <border>
      <left/>
      <right style="thin">
        <color rgb="FFC0C0C0"/>
      </right>
      <top/>
      <bottom/>
      <diagonal/>
    </border>
    <border>
      <left/>
      <right style="thin">
        <color rgb="FFC0C0C0"/>
      </right>
      <top/>
      <bottom/>
      <diagonal/>
    </border>
    <border>
      <left style="medium">
        <color rgb="FF646464"/>
      </left>
      <right/>
      <top style="medium">
        <color rgb="FF646464"/>
      </top>
      <bottom style="medium">
        <color rgb="FF646464"/>
      </bottom>
      <diagonal/>
    </border>
    <border>
      <left/>
      <right/>
      <top style="medium">
        <color rgb="FF646464"/>
      </top>
      <bottom style="medium">
        <color rgb="FF646464"/>
      </bottom>
      <diagonal/>
    </border>
    <border>
      <left/>
      <right style="medium">
        <color rgb="FF646464"/>
      </right>
      <top style="medium">
        <color rgb="FF646464"/>
      </top>
      <bottom style="medium">
        <color rgb="FF646464"/>
      </bottom>
      <diagonal/>
    </border>
    <border>
      <left style="medium">
        <color rgb="FF646464"/>
      </left>
      <right style="medium">
        <color rgb="FF646464"/>
      </right>
      <top style="medium">
        <color rgb="FF646464"/>
      </top>
      <bottom style="medium">
        <color rgb="FF646464"/>
      </bottom>
      <diagonal/>
    </border>
    <border>
      <left style="medium">
        <color rgb="FF646464"/>
      </left>
      <right/>
      <top/>
      <bottom style="medium">
        <color rgb="FF646464"/>
      </bottom>
      <diagonal/>
    </border>
    <border>
      <left/>
      <right/>
      <top/>
      <bottom style="medium">
        <color rgb="FF646464"/>
      </bottom>
      <diagonal/>
    </border>
    <border>
      <left/>
      <right style="medium">
        <color rgb="FF646464"/>
      </right>
      <top/>
      <bottom style="medium">
        <color rgb="FF646464"/>
      </bottom>
      <diagonal/>
    </border>
    <border>
      <left style="medium">
        <color rgb="FF646464"/>
      </left>
      <right style="medium">
        <color rgb="FF646464"/>
      </right>
      <top/>
      <bottom style="medium">
        <color rgb="FF646464"/>
      </bottom>
      <diagonal/>
    </border>
    <border>
      <left/>
      <right/>
      <top style="thick">
        <color rgb="FF646464"/>
      </top>
      <bottom/>
      <diagonal/>
    </border>
    <border>
      <left/>
      <right/>
      <top style="thick">
        <color rgb="FF646464"/>
      </top>
      <bottom/>
      <diagonal/>
    </border>
    <border>
      <left/>
      <right/>
      <top/>
      <bottom style="thick">
        <color rgb="FF646464"/>
      </bottom>
      <diagonal/>
    </border>
    <border>
      <left/>
      <right/>
      <top/>
      <bottom style="thick">
        <color rgb="FF646464"/>
      </bottom>
      <diagonal/>
    </border>
    <border>
      <left/>
      <right/>
      <top/>
      <bottom style="thin">
        <color rgb="FFC0C0C0"/>
      </bottom>
      <diagonal/>
    </border>
  </borders>
  <cellStyleXfs count="6">
    <xf numFmtId="0" fontId="0" fillId="0" borderId="0">
      <alignment vertical="top"/>
      <protection locked="0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9">
    <xf numFmtId="0" fontId="0" fillId="0" borderId="0" xfId="0" applyFont="1" applyFill="1" applyBorder="1" applyAlignment="1" applyProtection="1">
      <alignment vertical="top"/>
      <protection locked="0"/>
    </xf>
    <xf numFmtId="0" fontId="0" fillId="0" borderId="7" xfId="0" applyFont="1" applyFill="1" applyBorder="1" applyAlignment="1" applyProtection="1">
      <alignment vertical="top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right" vertical="center"/>
      <protection locked="0"/>
    </xf>
    <xf numFmtId="0" fontId="0" fillId="0" borderId="2" xfId="0" applyFont="1" applyFill="1" applyBorder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vertical="top"/>
      <protection locked="0"/>
    </xf>
    <xf numFmtId="0" fontId="0" fillId="0" borderId="0" xfId="0" applyFont="1" applyFill="1" applyBorder="1" applyAlignment="1" applyProtection="1">
      <alignment vertical="top"/>
      <protection locked="0"/>
    </xf>
    <xf numFmtId="0" fontId="0" fillId="0" borderId="2" xfId="0" applyFont="1" applyFill="1" applyBorder="1" applyAlignment="1" applyProtection="1">
      <alignment vertical="top"/>
      <protection locked="0"/>
    </xf>
    <xf numFmtId="0" fontId="0" fillId="0" borderId="0" xfId="0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right" vertical="center"/>
      <protection locked="0"/>
    </xf>
    <xf numFmtId="49" fontId="11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1" xfId="0" applyFont="1" applyFill="1" applyBorder="1" applyAlignment="1" applyProtection="1">
      <alignment horizontal="left" vertical="center"/>
      <protection locked="0"/>
    </xf>
    <xf numFmtId="0" fontId="11" fillId="0" borderId="11" xfId="0" applyFont="1" applyFill="1" applyBorder="1" applyAlignment="1" applyProtection="1">
      <alignment horizontal="left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center"/>
      <protection locked="0"/>
    </xf>
    <xf numFmtId="0" fontId="12" fillId="0" borderId="14" xfId="0" applyFont="1" applyFill="1" applyBorder="1" applyAlignment="1" applyProtection="1">
      <alignment horizontal="right" vertical="center"/>
      <protection locked="0"/>
    </xf>
    <xf numFmtId="0" fontId="12" fillId="0" borderId="14" xfId="0" applyFont="1" applyFill="1" applyBorder="1" applyAlignment="1" applyProtection="1">
      <alignment horizontal="left" vertical="center"/>
      <protection locked="0"/>
    </xf>
    <xf numFmtId="0" fontId="12" fillId="0" borderId="15" xfId="0" applyFont="1" applyFill="1" applyBorder="1" applyAlignment="1" applyProtection="1">
      <alignment horizontal="right" vertical="center"/>
      <protection locked="0"/>
    </xf>
    <xf numFmtId="49" fontId="13" fillId="0" borderId="11" xfId="0" applyNumberFormat="1" applyFont="1" applyFill="1" applyBorder="1" applyAlignment="1" applyProtection="1">
      <alignment vertical="center" wrapText="1"/>
      <protection locked="0"/>
    </xf>
    <xf numFmtId="0" fontId="12" fillId="0" borderId="11" xfId="0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 applyProtection="1">
      <alignment vertical="center" wrapText="1"/>
      <protection locked="0"/>
    </xf>
    <xf numFmtId="49" fontId="12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3" xfId="0" applyNumberFormat="1" applyFont="1" applyFill="1" applyBorder="1" applyAlignment="1" applyProtection="1">
      <alignment horizontal="right" vertical="center"/>
      <protection locked="0"/>
    </xf>
    <xf numFmtId="164" fontId="12" fillId="0" borderId="14" xfId="0" applyNumberFormat="1" applyFont="1" applyFill="1" applyBorder="1" applyAlignment="1" applyProtection="1">
      <alignment horizontal="right" vertical="center"/>
      <protection locked="0"/>
    </xf>
    <xf numFmtId="3" fontId="12" fillId="0" borderId="14" xfId="0" applyNumberFormat="1" applyFont="1" applyFill="1" applyBorder="1" applyAlignment="1" applyProtection="1">
      <alignment horizontal="left" vertical="center"/>
      <protection locked="0"/>
    </xf>
    <xf numFmtId="7" fontId="12" fillId="0" borderId="15" xfId="0" applyNumberFormat="1" applyFont="1" applyFill="1" applyBorder="1" applyAlignment="1" applyProtection="1">
      <alignment horizontal="right" vertical="center"/>
      <protection locked="0"/>
    </xf>
    <xf numFmtId="164" fontId="12" fillId="0" borderId="15" xfId="0" applyNumberFormat="1" applyFont="1" applyFill="1" applyBorder="1" applyAlignment="1" applyProtection="1">
      <alignment horizontal="right" vertical="center"/>
      <protection locked="0"/>
    </xf>
    <xf numFmtId="7" fontId="12" fillId="0" borderId="14" xfId="0" applyNumberFormat="1" applyFont="1" applyFill="1" applyBorder="1" applyAlignment="1" applyProtection="1">
      <alignment horizontal="right" vertical="center"/>
      <protection locked="0"/>
    </xf>
    <xf numFmtId="4" fontId="12" fillId="0" borderId="13" xfId="0" applyNumberFormat="1" applyFont="1" applyFill="1" applyBorder="1" applyAlignment="1" applyProtection="1">
      <alignment horizontal="right" vertical="center"/>
      <protection locked="0"/>
    </xf>
    <xf numFmtId="4" fontId="12" fillId="0" borderId="14" xfId="0" applyNumberFormat="1" applyFont="1" applyFill="1" applyBorder="1" applyAlignment="1" applyProtection="1">
      <alignment horizontal="right" vertical="center"/>
      <protection locked="0"/>
    </xf>
    <xf numFmtId="3" fontId="12" fillId="0" borderId="13" xfId="0" applyNumberFormat="1" applyFont="1" applyFill="1" applyBorder="1" applyAlignment="1" applyProtection="1">
      <alignment horizontal="right" vertical="center"/>
      <protection locked="0"/>
    </xf>
    <xf numFmtId="3" fontId="12" fillId="0" borderId="14" xfId="0" applyNumberFormat="1" applyFont="1" applyFill="1" applyBorder="1" applyAlignment="1" applyProtection="1">
      <alignment horizontal="right" vertical="center"/>
      <protection locked="0"/>
    </xf>
    <xf numFmtId="7" fontId="11" fillId="2" borderId="19" xfId="0" applyNumberFormat="1" applyFont="1" applyFill="1" applyBorder="1" applyAlignment="1" applyProtection="1">
      <alignment horizontal="right" vertical="center"/>
    </xf>
    <xf numFmtId="7" fontId="11" fillId="2" borderId="23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Fill="1" applyBorder="1" applyAlignment="1" applyProtection="1">
      <alignment vertical="top" wrapText="1"/>
      <protection locked="0"/>
    </xf>
    <xf numFmtId="49" fontId="0" fillId="0" borderId="0" xfId="0" applyNumberFormat="1" applyFont="1" applyFill="1" applyBorder="1" applyAlignment="1" applyProtection="1">
      <alignment horizontal="right" vertical="top" wrapText="1"/>
      <protection locked="0"/>
    </xf>
    <xf numFmtId="49" fontId="12" fillId="0" borderId="11" xfId="0" applyNumberFormat="1" applyFont="1" applyFill="1" applyBorder="1" applyAlignment="1" applyProtection="1">
      <alignment vertical="center" wrapText="1"/>
      <protection locked="0"/>
    </xf>
    <xf numFmtId="0" fontId="12" fillId="0" borderId="11" xfId="0" applyFont="1" applyFill="1" applyBorder="1" applyAlignment="1" applyProtection="1">
      <alignment vertical="center" wrapText="1"/>
      <protection locked="0"/>
    </xf>
    <xf numFmtId="0" fontId="7" fillId="2" borderId="28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vertical="top"/>
      <protection locked="0"/>
    </xf>
    <xf numFmtId="0" fontId="7" fillId="3" borderId="0" xfId="0" applyFont="1" applyFill="1" applyBorder="1" applyAlignment="1" applyProtection="1">
      <alignment horizontal="right" vertical="center"/>
      <protection locked="0"/>
    </xf>
    <xf numFmtId="49" fontId="1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17" xfId="0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vertical="top"/>
      <protection locked="0"/>
    </xf>
    <xf numFmtId="0" fontId="0" fillId="0" borderId="18" xfId="0" applyFont="1" applyFill="1" applyBorder="1" applyAlignment="1" applyProtection="1">
      <alignment vertical="top"/>
      <protection locked="0"/>
    </xf>
    <xf numFmtId="49" fontId="11" fillId="2" borderId="20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21" xfId="0" applyFont="1" applyFill="1" applyBorder="1" applyAlignment="1" applyProtection="1">
      <alignment horizontal="left" vertical="center"/>
      <protection locked="0"/>
    </xf>
    <xf numFmtId="0" fontId="14" fillId="4" borderId="21" xfId="0" applyFont="1" applyFill="1" applyBorder="1" applyAlignment="1" applyProtection="1">
      <alignment vertical="center"/>
      <protection locked="0"/>
    </xf>
    <xf numFmtId="0" fontId="0" fillId="0" borderId="21" xfId="0" applyFont="1" applyFill="1" applyBorder="1" applyAlignment="1" applyProtection="1">
      <alignment vertical="top"/>
      <protection locked="0"/>
    </xf>
    <xf numFmtId="0" fontId="11" fillId="0" borderId="21" xfId="0" applyFont="1" applyFill="1" applyBorder="1" applyAlignment="1" applyProtection="1">
      <alignment vertical="top"/>
      <protection locked="0"/>
    </xf>
    <xf numFmtId="0" fontId="14" fillId="4" borderId="22" xfId="0" applyFont="1" applyFill="1" applyBorder="1" applyAlignment="1" applyProtection="1">
      <alignment vertical="center"/>
      <protection locked="0"/>
    </xf>
    <xf numFmtId="49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6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4" xfId="0" applyFont="1" applyFill="1" applyBorder="1" applyAlignment="1" applyProtection="1">
      <alignment horizontal="left" vertical="center"/>
      <protection locked="0"/>
    </xf>
    <xf numFmtId="49" fontId="0" fillId="0" borderId="25" xfId="0" applyNumberFormat="1" applyFont="1" applyFill="1" applyBorder="1" applyAlignment="1" applyProtection="1">
      <alignment horizontal="left" vertical="top" wrapText="1"/>
      <protection locked="0"/>
    </xf>
    <xf numFmtId="49" fontId="0" fillId="0" borderId="0" xfId="0" applyNumberFormat="1" applyFont="1" applyFill="1" applyBorder="1" applyAlignment="1" applyProtection="1">
      <alignment horizontal="left" vertical="top" wrapText="1"/>
      <protection locked="0"/>
    </xf>
    <xf numFmtId="49" fontId="15" fillId="0" borderId="0" xfId="0" applyNumberFormat="1" applyFont="1" applyFill="1" applyBorder="1" applyAlignment="1" applyProtection="1">
      <alignment vertical="center" wrapText="1"/>
      <protection locked="0"/>
    </xf>
    <xf numFmtId="49" fontId="0" fillId="0" borderId="0" xfId="0" applyNumberFormat="1" applyFont="1" applyFill="1" applyBorder="1" applyAlignment="1" applyProtection="1">
      <alignment vertical="top" wrapText="1"/>
      <protection locked="0"/>
    </xf>
    <xf numFmtId="49" fontId="17" fillId="0" borderId="0" xfId="0" applyNumberFormat="1" applyFont="1" applyFill="1" applyBorder="1" applyAlignment="1" applyProtection="1">
      <alignment vertical="top" wrapText="1"/>
      <protection locked="0"/>
    </xf>
    <xf numFmtId="0" fontId="0" fillId="0" borderId="26" xfId="0" applyFont="1" applyFill="1" applyBorder="1" applyAlignment="1" applyProtection="1">
      <alignment vertical="top"/>
      <protection locked="0"/>
    </xf>
    <xf numFmtId="49" fontId="0" fillId="0" borderId="27" xfId="0" applyNumberFormat="1" applyFont="1" applyFill="1" applyBorder="1" applyAlignment="1" applyProtection="1">
      <alignment vertical="top" wrapText="1"/>
      <protection locked="0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"/>
  <sheetViews>
    <sheetView tabSelected="1" view="pageBreakPreview" zoomScale="60" zoomScaleNormal="100" workbookViewId="0">
      <pane ySplit="6" topLeftCell="A7" activePane="bottomLeft" state="frozen"/>
      <selection pane="bottomLeft" activeCell="Q26" sqref="Q26"/>
    </sheetView>
  </sheetViews>
  <sheetFormatPr baseColWidth="10" defaultColWidth="10" defaultRowHeight="15" customHeight="1" x14ac:dyDescent="0.15"/>
  <cols>
    <col min="1" max="1" width="11.1640625" style="16" customWidth="1"/>
    <col min="2" max="2" width="10" style="16" hidden="1" customWidth="1"/>
    <col min="3" max="3" width="72" style="16" customWidth="1"/>
    <col min="4" max="4" width="5.1640625" style="16" customWidth="1"/>
    <col min="5" max="5" width="10" style="16" hidden="1" customWidth="1"/>
    <col min="6" max="6" width="11.83203125" style="16" customWidth="1"/>
    <col min="7" max="7" width="10.33203125" style="16" hidden="1" customWidth="1"/>
    <col min="8" max="8" width="10.83203125" style="16" hidden="1" customWidth="1"/>
    <col min="9" max="9" width="16.1640625" style="16" customWidth="1"/>
    <col min="10" max="12" width="10" style="16" hidden="1" customWidth="1"/>
    <col min="13" max="13" width="20" style="16" customWidth="1"/>
    <col min="14" max="14" width="10" style="15" customWidth="1"/>
    <col min="15" max="16384" width="10" style="15"/>
  </cols>
  <sheetData>
    <row r="1" spans="1:13" ht="22.5" customHeight="1" thickTop="1" x14ac:dyDescent="0.15">
      <c r="A1" s="14"/>
      <c r="B1" s="13"/>
      <c r="C1" s="12"/>
      <c r="D1" s="12"/>
      <c r="E1" s="11"/>
      <c r="F1" s="12"/>
      <c r="G1" s="11"/>
      <c r="H1" s="12"/>
      <c r="I1" s="12"/>
      <c r="J1" s="11"/>
      <c r="K1" s="11"/>
      <c r="L1" s="11"/>
      <c r="M1" s="10"/>
    </row>
    <row r="2" spans="1:13" ht="22.5" customHeight="1" x14ac:dyDescent="0.15">
      <c r="A2" s="9" t="s">
        <v>0</v>
      </c>
      <c r="B2" s="8"/>
      <c r="C2" s="7"/>
      <c r="D2" s="7"/>
      <c r="E2" s="6"/>
      <c r="F2" s="7"/>
      <c r="G2" s="6"/>
      <c r="H2" s="7"/>
      <c r="I2" s="7"/>
      <c r="J2" s="6"/>
      <c r="K2" s="6"/>
      <c r="L2" s="6"/>
      <c r="M2" s="5"/>
    </row>
    <row r="3" spans="1:13" ht="22.5" customHeight="1" thickBot="1" x14ac:dyDescent="0.2">
      <c r="A3" s="4" t="s">
        <v>1</v>
      </c>
      <c r="B3" s="3"/>
      <c r="C3" s="2"/>
      <c r="D3" s="2"/>
      <c r="E3" s="1"/>
      <c r="F3" s="2"/>
      <c r="G3" s="1"/>
      <c r="H3" s="2"/>
      <c r="I3" s="2"/>
      <c r="J3" s="1"/>
      <c r="K3" s="1"/>
      <c r="L3" s="1"/>
      <c r="M3" s="53"/>
    </row>
    <row r="4" spans="1:13" ht="15" customHeight="1" x14ac:dyDescent="0.15">
      <c r="A4" s="17"/>
      <c r="M4" s="18"/>
    </row>
    <row r="5" spans="1:13" ht="15" customHeight="1" x14ac:dyDescent="0.15">
      <c r="A5" s="52"/>
      <c r="B5" s="19"/>
      <c r="C5" s="19"/>
      <c r="D5" s="54"/>
      <c r="E5" s="6"/>
      <c r="F5" s="55"/>
      <c r="G5" s="56"/>
      <c r="H5" s="55"/>
      <c r="I5" s="55"/>
      <c r="J5" s="6"/>
      <c r="K5" s="6"/>
      <c r="L5" s="6"/>
      <c r="M5" s="57"/>
    </row>
    <row r="6" spans="1:13" ht="15" customHeight="1" x14ac:dyDescent="0.15">
      <c r="A6" s="20" t="s">
        <v>2</v>
      </c>
      <c r="B6" s="21" t="s">
        <v>3</v>
      </c>
      <c r="C6" s="22" t="s">
        <v>4</v>
      </c>
      <c r="D6" s="22" t="s">
        <v>5</v>
      </c>
      <c r="F6" s="22" t="s">
        <v>6</v>
      </c>
      <c r="G6" s="22" t="s">
        <v>7</v>
      </c>
      <c r="H6" s="22" t="s">
        <v>8</v>
      </c>
      <c r="I6" s="22" t="s">
        <v>9</v>
      </c>
      <c r="M6" s="23" t="s">
        <v>10</v>
      </c>
    </row>
    <row r="7" spans="1:13" ht="25.5" customHeight="1" x14ac:dyDescent="0.15">
      <c r="A7" s="24" t="s">
        <v>11</v>
      </c>
      <c r="B7" s="25"/>
      <c r="C7" s="26" t="s">
        <v>12</v>
      </c>
      <c r="D7" s="27"/>
      <c r="E7" s="28"/>
      <c r="F7" s="28"/>
      <c r="G7" s="29"/>
      <c r="H7" s="30"/>
      <c r="I7" s="31"/>
      <c r="J7" s="31"/>
      <c r="K7" s="31"/>
      <c r="L7" s="31"/>
      <c r="M7" s="29"/>
    </row>
    <row r="8" spans="1:13" ht="25.5" customHeight="1" x14ac:dyDescent="0.15">
      <c r="A8" s="32" t="s">
        <v>13</v>
      </c>
      <c r="B8" s="33"/>
      <c r="C8" s="34" t="s">
        <v>14</v>
      </c>
      <c r="D8" s="27"/>
      <c r="E8" s="28"/>
      <c r="F8" s="28"/>
      <c r="G8" s="29"/>
      <c r="H8" s="30"/>
      <c r="I8" s="31"/>
      <c r="J8" s="31"/>
      <c r="K8" s="31"/>
      <c r="L8" s="31"/>
      <c r="M8" s="29"/>
    </row>
    <row r="9" spans="1:13" ht="25.5" customHeight="1" x14ac:dyDescent="0.15">
      <c r="A9" s="32" t="s">
        <v>15</v>
      </c>
      <c r="B9" s="33"/>
      <c r="C9" s="34" t="s">
        <v>16</v>
      </c>
      <c r="D9" s="35" t="s">
        <v>17</v>
      </c>
      <c r="E9" s="36"/>
      <c r="F9" s="36"/>
      <c r="G9" s="37"/>
      <c r="H9" s="38">
        <v>4</v>
      </c>
      <c r="I9" s="39"/>
      <c r="J9" s="40"/>
      <c r="K9" s="39"/>
      <c r="L9" s="39"/>
      <c r="M9" s="41">
        <f t="shared" ref="M9:M15" si="0">IF(ISNUMBER($K9),IF(ISNUMBER($G9),ROUND($K9*$G9,2),ROUND($K9*$F9,2)),IF(ISNUMBER($G9),ROUND($I9*$G9,2),ROUND($I9*$F9,2)))</f>
        <v>0</v>
      </c>
    </row>
    <row r="10" spans="1:13" ht="25.5" customHeight="1" x14ac:dyDescent="0.15">
      <c r="A10" s="32" t="s">
        <v>18</v>
      </c>
      <c r="B10" s="33"/>
      <c r="C10" s="34" t="s">
        <v>19</v>
      </c>
      <c r="D10" s="35" t="s">
        <v>17</v>
      </c>
      <c r="E10" s="36"/>
      <c r="F10" s="36"/>
      <c r="G10" s="37"/>
      <c r="H10" s="38">
        <v>4</v>
      </c>
      <c r="I10" s="39"/>
      <c r="J10" s="40"/>
      <c r="K10" s="39"/>
      <c r="L10" s="39"/>
      <c r="M10" s="41">
        <f t="shared" si="0"/>
        <v>0</v>
      </c>
    </row>
    <row r="11" spans="1:13" ht="25.5" customHeight="1" x14ac:dyDescent="0.15">
      <c r="A11" s="32" t="s">
        <v>20</v>
      </c>
      <c r="B11" s="33"/>
      <c r="C11" s="34" t="s">
        <v>21</v>
      </c>
      <c r="D11" s="35" t="s">
        <v>17</v>
      </c>
      <c r="E11" s="36"/>
      <c r="F11" s="36"/>
      <c r="G11" s="37"/>
      <c r="H11" s="38">
        <v>4</v>
      </c>
      <c r="I11" s="39"/>
      <c r="J11" s="40"/>
      <c r="K11" s="39"/>
      <c r="L11" s="39"/>
      <c r="M11" s="41">
        <f t="shared" si="0"/>
        <v>0</v>
      </c>
    </row>
    <row r="12" spans="1:13" ht="25.5" customHeight="1" x14ac:dyDescent="0.15">
      <c r="A12" s="32" t="s">
        <v>22</v>
      </c>
      <c r="B12" s="33"/>
      <c r="C12" s="34" t="s">
        <v>23</v>
      </c>
      <c r="D12" s="35" t="s">
        <v>24</v>
      </c>
      <c r="E12" s="42"/>
      <c r="F12" s="42"/>
      <c r="G12" s="43"/>
      <c r="H12" s="38">
        <v>4</v>
      </c>
      <c r="I12" s="39"/>
      <c r="J12" s="40"/>
      <c r="K12" s="39"/>
      <c r="L12" s="39"/>
      <c r="M12" s="41">
        <f t="shared" si="0"/>
        <v>0</v>
      </c>
    </row>
    <row r="13" spans="1:13" ht="25.5" customHeight="1" x14ac:dyDescent="0.15">
      <c r="A13" s="32" t="s">
        <v>25</v>
      </c>
      <c r="B13" s="33"/>
      <c r="C13" s="34" t="s">
        <v>26</v>
      </c>
      <c r="D13" s="35" t="s">
        <v>27</v>
      </c>
      <c r="E13" s="42"/>
      <c r="F13" s="42"/>
      <c r="G13" s="43"/>
      <c r="H13" s="38">
        <v>4</v>
      </c>
      <c r="I13" s="39"/>
      <c r="J13" s="40"/>
      <c r="K13" s="39"/>
      <c r="L13" s="39"/>
      <c r="M13" s="41">
        <f t="shared" si="0"/>
        <v>0</v>
      </c>
    </row>
    <row r="14" spans="1:13" ht="25.5" customHeight="1" x14ac:dyDescent="0.15">
      <c r="A14" s="32" t="s">
        <v>28</v>
      </c>
      <c r="B14" s="33"/>
      <c r="C14" s="34" t="s">
        <v>29</v>
      </c>
      <c r="D14" s="35" t="s">
        <v>30</v>
      </c>
      <c r="E14" s="44"/>
      <c r="F14" s="44"/>
      <c r="G14" s="45"/>
      <c r="H14" s="38">
        <v>4</v>
      </c>
      <c r="I14" s="39"/>
      <c r="J14" s="40"/>
      <c r="K14" s="39"/>
      <c r="L14" s="39"/>
      <c r="M14" s="41">
        <f t="shared" si="0"/>
        <v>0</v>
      </c>
    </row>
    <row r="15" spans="1:13" ht="25.5" customHeight="1" x14ac:dyDescent="0.15">
      <c r="A15" s="32" t="s">
        <v>31</v>
      </c>
      <c r="B15" s="33"/>
      <c r="C15" s="34" t="s">
        <v>32</v>
      </c>
      <c r="D15" s="35" t="s">
        <v>27</v>
      </c>
      <c r="E15" s="42"/>
      <c r="F15" s="42"/>
      <c r="G15" s="43"/>
      <c r="H15" s="38">
        <v>4</v>
      </c>
      <c r="I15" s="39"/>
      <c r="J15" s="40"/>
      <c r="K15" s="39"/>
      <c r="L15" s="39"/>
      <c r="M15" s="41">
        <f t="shared" si="0"/>
        <v>0</v>
      </c>
    </row>
    <row r="16" spans="1:13" ht="25.5" customHeight="1" x14ac:dyDescent="0.15">
      <c r="A16" s="32" t="s">
        <v>33</v>
      </c>
      <c r="B16" s="33"/>
      <c r="C16" s="34" t="s">
        <v>34</v>
      </c>
      <c r="D16" s="27"/>
      <c r="E16" s="28"/>
      <c r="F16" s="28"/>
      <c r="G16" s="29"/>
      <c r="H16" s="30"/>
      <c r="I16" s="31"/>
      <c r="J16" s="31"/>
      <c r="K16" s="31"/>
      <c r="L16" s="31"/>
      <c r="M16" s="29"/>
    </row>
    <row r="17" spans="1:13" ht="25.5" customHeight="1" x14ac:dyDescent="0.15">
      <c r="A17" s="32" t="s">
        <v>35</v>
      </c>
      <c r="B17" s="33"/>
      <c r="C17" s="34" t="s">
        <v>36</v>
      </c>
      <c r="D17" s="35" t="s">
        <v>30</v>
      </c>
      <c r="E17" s="44"/>
      <c r="F17" s="44"/>
      <c r="G17" s="45"/>
      <c r="H17" s="38">
        <v>4</v>
      </c>
      <c r="I17" s="39"/>
      <c r="J17" s="40"/>
      <c r="K17" s="39"/>
      <c r="L17" s="39"/>
      <c r="M17" s="41">
        <f t="shared" ref="M17:M22" si="1">IF(ISNUMBER($K17),IF(ISNUMBER($G17),ROUND($K17*$G17,2),ROUND($K17*$F17,2)),IF(ISNUMBER($G17),ROUND($I17*$G17,2),ROUND($I17*$F17,2)))</f>
        <v>0</v>
      </c>
    </row>
    <row r="18" spans="1:13" ht="25.5" customHeight="1" x14ac:dyDescent="0.15">
      <c r="A18" s="32" t="s">
        <v>37</v>
      </c>
      <c r="B18" s="33"/>
      <c r="C18" s="34" t="s">
        <v>38</v>
      </c>
      <c r="D18" s="35" t="s">
        <v>30</v>
      </c>
      <c r="E18" s="44"/>
      <c r="F18" s="44"/>
      <c r="G18" s="45"/>
      <c r="H18" s="38">
        <v>4</v>
      </c>
      <c r="I18" s="39"/>
      <c r="J18" s="40"/>
      <c r="K18" s="39"/>
      <c r="L18" s="39"/>
      <c r="M18" s="41">
        <f t="shared" si="1"/>
        <v>0</v>
      </c>
    </row>
    <row r="19" spans="1:13" ht="25.5" customHeight="1" x14ac:dyDescent="0.15">
      <c r="A19" s="32" t="s">
        <v>39</v>
      </c>
      <c r="B19" s="33"/>
      <c r="C19" s="34" t="s">
        <v>40</v>
      </c>
      <c r="D19" s="35" t="s">
        <v>27</v>
      </c>
      <c r="E19" s="42"/>
      <c r="F19" s="42"/>
      <c r="G19" s="43"/>
      <c r="H19" s="38">
        <v>4</v>
      </c>
      <c r="I19" s="39"/>
      <c r="J19" s="40"/>
      <c r="K19" s="39"/>
      <c r="L19" s="39"/>
      <c r="M19" s="41">
        <f t="shared" si="1"/>
        <v>0</v>
      </c>
    </row>
    <row r="20" spans="1:13" ht="25.5" customHeight="1" x14ac:dyDescent="0.15">
      <c r="A20" s="32" t="s">
        <v>41</v>
      </c>
      <c r="B20" s="33"/>
      <c r="C20" s="34" t="s">
        <v>42</v>
      </c>
      <c r="D20" s="35" t="s">
        <v>27</v>
      </c>
      <c r="E20" s="42"/>
      <c r="F20" s="42"/>
      <c r="G20" s="43"/>
      <c r="H20" s="38">
        <v>4</v>
      </c>
      <c r="I20" s="39"/>
      <c r="J20" s="40"/>
      <c r="K20" s="39"/>
      <c r="L20" s="39"/>
      <c r="M20" s="41">
        <f t="shared" si="1"/>
        <v>0</v>
      </c>
    </row>
    <row r="21" spans="1:13" ht="25.5" customHeight="1" x14ac:dyDescent="0.15">
      <c r="A21" s="32" t="s">
        <v>43</v>
      </c>
      <c r="B21" s="33"/>
      <c r="C21" s="34" t="s">
        <v>44</v>
      </c>
      <c r="D21" s="35" t="s">
        <v>27</v>
      </c>
      <c r="E21" s="42"/>
      <c r="F21" s="42"/>
      <c r="G21" s="43"/>
      <c r="H21" s="38">
        <v>4</v>
      </c>
      <c r="I21" s="39"/>
      <c r="J21" s="40"/>
      <c r="K21" s="39"/>
      <c r="L21" s="39"/>
      <c r="M21" s="41">
        <f t="shared" si="1"/>
        <v>0</v>
      </c>
    </row>
    <row r="22" spans="1:13" ht="25.5" customHeight="1" thickBot="1" x14ac:dyDescent="0.2">
      <c r="A22" s="32" t="s">
        <v>45</v>
      </c>
      <c r="B22" s="33"/>
      <c r="C22" s="34" t="s">
        <v>46</v>
      </c>
      <c r="D22" s="35" t="s">
        <v>47</v>
      </c>
      <c r="E22" s="44"/>
      <c r="F22" s="44"/>
      <c r="G22" s="45"/>
      <c r="H22" s="38">
        <v>4</v>
      </c>
      <c r="I22" s="39"/>
      <c r="J22" s="40"/>
      <c r="K22" s="39"/>
      <c r="L22" s="39"/>
      <c r="M22" s="41">
        <f t="shared" si="1"/>
        <v>0</v>
      </c>
    </row>
    <row r="23" spans="1:13" ht="21.75" customHeight="1" thickBot="1" x14ac:dyDescent="0.2">
      <c r="A23" s="58" t="s">
        <v>48</v>
      </c>
      <c r="B23" s="59"/>
      <c r="C23" s="60"/>
      <c r="D23" s="60"/>
      <c r="E23" s="60"/>
      <c r="F23" s="60"/>
      <c r="G23" s="60"/>
      <c r="H23" s="60"/>
      <c r="I23" s="61"/>
      <c r="M23" s="46">
        <f>SUM(M$9:M$15)+SUM(M$17:M$22)</f>
        <v>0</v>
      </c>
    </row>
    <row r="24" spans="1:13" ht="21" customHeight="1" thickBot="1" x14ac:dyDescent="0.2">
      <c r="A24" s="62" t="s">
        <v>49</v>
      </c>
      <c r="B24" s="63"/>
      <c r="C24" s="64"/>
      <c r="D24" s="64"/>
      <c r="E24" s="65"/>
      <c r="F24" s="64"/>
      <c r="G24" s="66"/>
      <c r="H24" s="64"/>
      <c r="I24" s="67"/>
      <c r="M24" s="46">
        <f>(SUMIF($H$7:$H$22,4,$M$7:$M$22))*0.2</f>
        <v>0</v>
      </c>
    </row>
    <row r="25" spans="1:13" ht="20.25" customHeight="1" thickBot="1" x14ac:dyDescent="0.2">
      <c r="A25" s="62" t="s">
        <v>50</v>
      </c>
      <c r="B25" s="63"/>
      <c r="C25" s="64"/>
      <c r="D25" s="64"/>
      <c r="E25" s="65"/>
      <c r="F25" s="64"/>
      <c r="G25" s="66"/>
      <c r="H25" s="64"/>
      <c r="I25" s="67"/>
      <c r="M25" s="47">
        <f>SUM(M$23:M$24)</f>
        <v>0</v>
      </c>
    </row>
    <row r="27" spans="1:13" ht="60.75" customHeight="1" thickTop="1" x14ac:dyDescent="0.15">
      <c r="A27" s="68" t="s">
        <v>51</v>
      </c>
      <c r="B27" s="69"/>
      <c r="C27" s="70"/>
      <c r="D27" s="69"/>
      <c r="E27" s="6"/>
      <c r="F27" s="70"/>
      <c r="G27" s="71"/>
      <c r="H27" s="72"/>
      <c r="I27" s="73"/>
      <c r="J27" s="6"/>
      <c r="K27" s="6"/>
      <c r="L27" s="6"/>
      <c r="M27" s="73"/>
    </row>
    <row r="28" spans="1:13" ht="35.25" customHeight="1" x14ac:dyDescent="0.15">
      <c r="A28" s="74" t="s">
        <v>52</v>
      </c>
      <c r="B28" s="75"/>
      <c r="C28" s="76"/>
      <c r="D28" s="75"/>
      <c r="E28" s="6"/>
      <c r="F28" s="75"/>
      <c r="G28" s="6"/>
      <c r="H28" s="75"/>
      <c r="I28" s="48"/>
      <c r="M28" s="49"/>
    </row>
    <row r="29" spans="1:13" ht="35.25" customHeight="1" thickBot="1" x14ac:dyDescent="0.2">
      <c r="A29" s="75"/>
      <c r="B29" s="75"/>
      <c r="C29" s="75"/>
      <c r="D29" s="75"/>
      <c r="E29" s="6"/>
      <c r="F29" s="75"/>
      <c r="G29" s="77"/>
      <c r="H29" s="78"/>
      <c r="I29" s="48"/>
      <c r="M29" s="49"/>
    </row>
  </sheetData>
  <mergeCells count="9">
    <mergeCell ref="A24:I24"/>
    <mergeCell ref="A25:I25"/>
    <mergeCell ref="A27:M27"/>
    <mergeCell ref="A28:H29"/>
    <mergeCell ref="A1:M1"/>
    <mergeCell ref="A2:M2"/>
    <mergeCell ref="A3:M3"/>
    <mergeCell ref="D5:M5"/>
    <mergeCell ref="A23:I23"/>
  </mergeCells>
  <pageMargins left="0.20833332836627999" right="0" top="0" bottom="0" header="0" footer="0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4"/>
  <sheetViews>
    <sheetView view="pageBreakPreview" zoomScaleNormal="100" zoomScaleSheetLayoutView="100" workbookViewId="0">
      <pane ySplit="6" topLeftCell="A37" activePane="bottomLeft" state="frozen"/>
      <selection activeCell="A45" sqref="A45"/>
      <selection pane="bottomLeft" activeCell="C21" sqref="C21"/>
    </sheetView>
  </sheetViews>
  <sheetFormatPr baseColWidth="10" defaultColWidth="10" defaultRowHeight="15" customHeight="1" x14ac:dyDescent="0.15"/>
  <cols>
    <col min="1" max="1" width="11.1640625" style="16" customWidth="1"/>
    <col min="2" max="2" width="10" style="16" hidden="1" customWidth="1"/>
    <col min="3" max="3" width="72" style="16" customWidth="1"/>
    <col min="4" max="4" width="5.1640625" style="16" customWidth="1"/>
    <col min="5" max="5" width="10" style="16" hidden="1" customWidth="1"/>
    <col min="6" max="6" width="11.83203125" style="16" customWidth="1"/>
    <col min="7" max="7" width="10.33203125" style="16" hidden="1" customWidth="1"/>
    <col min="8" max="8" width="10.83203125" style="16" hidden="1" customWidth="1"/>
    <col min="9" max="9" width="16.1640625" style="16" customWidth="1"/>
    <col min="10" max="12" width="10" style="16" hidden="1" customWidth="1"/>
    <col min="13" max="13" width="20" style="16" customWidth="1"/>
    <col min="14" max="14" width="10" style="15" customWidth="1"/>
    <col min="15" max="16384" width="10" style="15"/>
  </cols>
  <sheetData>
    <row r="1" spans="1:13" ht="22.5" customHeight="1" thickTop="1" x14ac:dyDescent="0.15">
      <c r="A1" s="14"/>
      <c r="B1" s="13"/>
      <c r="C1" s="12"/>
      <c r="D1" s="12"/>
      <c r="E1" s="11"/>
      <c r="F1" s="12"/>
      <c r="G1" s="11"/>
      <c r="H1" s="12"/>
      <c r="I1" s="12"/>
      <c r="J1" s="11"/>
      <c r="K1" s="11"/>
      <c r="L1" s="11"/>
      <c r="M1" s="10"/>
    </row>
    <row r="2" spans="1:13" ht="22.5" customHeight="1" x14ac:dyDescent="0.15">
      <c r="A2" s="9" t="s">
        <v>0</v>
      </c>
      <c r="B2" s="8"/>
      <c r="C2" s="7"/>
      <c r="D2" s="7"/>
      <c r="E2" s="6"/>
      <c r="F2" s="7"/>
      <c r="G2" s="6"/>
      <c r="H2" s="7"/>
      <c r="I2" s="7"/>
      <c r="J2" s="6"/>
      <c r="K2" s="6"/>
      <c r="L2" s="6"/>
      <c r="M2" s="5"/>
    </row>
    <row r="3" spans="1:13" ht="22.5" customHeight="1" thickBot="1" x14ac:dyDescent="0.2">
      <c r="A3" s="4" t="s">
        <v>53</v>
      </c>
      <c r="B3" s="3"/>
      <c r="C3" s="2"/>
      <c r="D3" s="2"/>
      <c r="E3" s="1"/>
      <c r="F3" s="2"/>
      <c r="G3" s="1"/>
      <c r="H3" s="2"/>
      <c r="I3" s="2"/>
      <c r="J3" s="1"/>
      <c r="K3" s="1"/>
      <c r="L3" s="1"/>
      <c r="M3" s="53"/>
    </row>
    <row r="4" spans="1:13" ht="15" customHeight="1" x14ac:dyDescent="0.15">
      <c r="A4" s="17"/>
      <c r="M4" s="18"/>
    </row>
    <row r="5" spans="1:13" ht="15" customHeight="1" x14ac:dyDescent="0.15">
      <c r="A5" s="52"/>
      <c r="B5" s="19"/>
      <c r="C5" s="19"/>
      <c r="D5" s="54"/>
      <c r="E5" s="6"/>
      <c r="F5" s="55"/>
      <c r="G5" s="56"/>
      <c r="H5" s="55"/>
      <c r="I5" s="55"/>
      <c r="J5" s="6"/>
      <c r="K5" s="6"/>
      <c r="L5" s="6"/>
      <c r="M5" s="57"/>
    </row>
    <row r="6" spans="1:13" ht="15" customHeight="1" x14ac:dyDescent="0.15">
      <c r="A6" s="20" t="s">
        <v>2</v>
      </c>
      <c r="B6" s="21" t="s">
        <v>3</v>
      </c>
      <c r="C6" s="22" t="s">
        <v>4</v>
      </c>
      <c r="D6" s="22" t="s">
        <v>5</v>
      </c>
      <c r="F6" s="22" t="s">
        <v>6</v>
      </c>
      <c r="G6" s="22" t="s">
        <v>7</v>
      </c>
      <c r="H6" s="22" t="s">
        <v>8</v>
      </c>
      <c r="I6" s="22" t="s">
        <v>9</v>
      </c>
      <c r="M6" s="23" t="s">
        <v>10</v>
      </c>
    </row>
    <row r="7" spans="1:13" ht="27.75" customHeight="1" x14ac:dyDescent="0.15">
      <c r="A7" s="24" t="s">
        <v>54</v>
      </c>
      <c r="B7" s="25"/>
      <c r="C7" s="26" t="s">
        <v>55</v>
      </c>
      <c r="D7" s="27"/>
      <c r="E7" s="28"/>
      <c r="F7" s="28"/>
      <c r="G7" s="29"/>
      <c r="H7" s="30"/>
      <c r="I7" s="31"/>
      <c r="J7" s="31"/>
      <c r="K7" s="31"/>
      <c r="L7" s="31"/>
      <c r="M7" s="29"/>
    </row>
    <row r="8" spans="1:13" ht="23.25" customHeight="1" x14ac:dyDescent="0.15">
      <c r="A8" s="32" t="s">
        <v>56</v>
      </c>
      <c r="B8" s="33"/>
      <c r="C8" s="34" t="s">
        <v>14</v>
      </c>
      <c r="D8" s="27"/>
      <c r="E8" s="28"/>
      <c r="F8" s="28"/>
      <c r="G8" s="29"/>
      <c r="H8" s="30"/>
      <c r="I8" s="31"/>
      <c r="J8" s="31"/>
      <c r="K8" s="31"/>
      <c r="L8" s="31"/>
      <c r="M8" s="29"/>
    </row>
    <row r="9" spans="1:13" ht="33" customHeight="1" x14ac:dyDescent="0.15">
      <c r="A9" s="32" t="s">
        <v>57</v>
      </c>
      <c r="B9" s="33"/>
      <c r="C9" s="34" t="s">
        <v>58</v>
      </c>
      <c r="D9" s="35" t="s">
        <v>47</v>
      </c>
      <c r="E9" s="44"/>
      <c r="F9" s="44"/>
      <c r="G9" s="45"/>
      <c r="H9" s="38">
        <v>4</v>
      </c>
      <c r="I9" s="39"/>
      <c r="J9" s="40"/>
      <c r="K9" s="39"/>
      <c r="L9" s="39"/>
      <c r="M9" s="41">
        <f t="shared" ref="M9:M26" si="0">IF(ISNUMBER($K9),IF(ISNUMBER($G9),ROUND($K9*$G9,2),ROUND($K9*$F9,2)),IF(ISNUMBER($G9),ROUND($I9*$G9,2),ROUND($I9*$F9,2)))</f>
        <v>0</v>
      </c>
    </row>
    <row r="10" spans="1:13" ht="33" customHeight="1" x14ac:dyDescent="0.15">
      <c r="A10" s="32" t="s">
        <v>59</v>
      </c>
      <c r="B10" s="33"/>
      <c r="C10" s="34" t="s">
        <v>60</v>
      </c>
      <c r="D10" s="35" t="s">
        <v>30</v>
      </c>
      <c r="E10" s="44"/>
      <c r="F10" s="44"/>
      <c r="G10" s="45"/>
      <c r="H10" s="38">
        <v>4</v>
      </c>
      <c r="I10" s="39"/>
      <c r="J10" s="40"/>
      <c r="K10" s="39"/>
      <c r="L10" s="39"/>
      <c r="M10" s="41">
        <f t="shared" si="0"/>
        <v>0</v>
      </c>
    </row>
    <row r="11" spans="1:13" ht="33" customHeight="1" x14ac:dyDescent="0.15">
      <c r="A11" s="32" t="s">
        <v>61</v>
      </c>
      <c r="B11" s="33"/>
      <c r="C11" s="34" t="s">
        <v>62</v>
      </c>
      <c r="D11" s="35" t="s">
        <v>30</v>
      </c>
      <c r="E11" s="44"/>
      <c r="F11" s="44"/>
      <c r="G11" s="45"/>
      <c r="H11" s="38">
        <v>4</v>
      </c>
      <c r="I11" s="39"/>
      <c r="J11" s="40"/>
      <c r="K11" s="39"/>
      <c r="L11" s="39"/>
      <c r="M11" s="41">
        <f t="shared" si="0"/>
        <v>0</v>
      </c>
    </row>
    <row r="12" spans="1:13" ht="33" customHeight="1" x14ac:dyDescent="0.15">
      <c r="A12" s="32" t="s">
        <v>63</v>
      </c>
      <c r="B12" s="33"/>
      <c r="C12" s="34" t="s">
        <v>64</v>
      </c>
      <c r="D12" s="35" t="s">
        <v>17</v>
      </c>
      <c r="E12" s="36"/>
      <c r="F12" s="36"/>
      <c r="G12" s="37"/>
      <c r="H12" s="38">
        <v>4</v>
      </c>
      <c r="I12" s="39"/>
      <c r="J12" s="40"/>
      <c r="K12" s="39"/>
      <c r="L12" s="39"/>
      <c r="M12" s="41">
        <f t="shared" si="0"/>
        <v>0</v>
      </c>
    </row>
    <row r="13" spans="1:13" ht="33" customHeight="1" x14ac:dyDescent="0.15">
      <c r="A13" s="32" t="s">
        <v>65</v>
      </c>
      <c r="B13" s="33"/>
      <c r="C13" s="34" t="s">
        <v>66</v>
      </c>
      <c r="D13" s="35" t="s">
        <v>17</v>
      </c>
      <c r="E13" s="36"/>
      <c r="F13" s="36"/>
      <c r="G13" s="37"/>
      <c r="H13" s="38">
        <v>4</v>
      </c>
      <c r="I13" s="39"/>
      <c r="J13" s="40"/>
      <c r="K13" s="39"/>
      <c r="L13" s="39"/>
      <c r="M13" s="41">
        <f t="shared" si="0"/>
        <v>0</v>
      </c>
    </row>
    <row r="14" spans="1:13" ht="33" customHeight="1" x14ac:dyDescent="0.15">
      <c r="A14" s="32" t="s">
        <v>67</v>
      </c>
      <c r="B14" s="33"/>
      <c r="C14" s="34" t="s">
        <v>68</v>
      </c>
      <c r="D14" s="35" t="s">
        <v>17</v>
      </c>
      <c r="E14" s="36"/>
      <c r="F14" s="36"/>
      <c r="G14" s="37"/>
      <c r="H14" s="38">
        <v>4</v>
      </c>
      <c r="I14" s="39"/>
      <c r="J14" s="40"/>
      <c r="K14" s="39"/>
      <c r="L14" s="39"/>
      <c r="M14" s="41">
        <f t="shared" si="0"/>
        <v>0</v>
      </c>
    </row>
    <row r="15" spans="1:13" ht="33" customHeight="1" x14ac:dyDescent="0.15">
      <c r="A15" s="32" t="s">
        <v>69</v>
      </c>
      <c r="B15" s="33"/>
      <c r="C15" s="34" t="s">
        <v>70</v>
      </c>
      <c r="D15" s="35" t="s">
        <v>17</v>
      </c>
      <c r="E15" s="36"/>
      <c r="F15" s="36"/>
      <c r="G15" s="37"/>
      <c r="H15" s="38">
        <v>4</v>
      </c>
      <c r="I15" s="39"/>
      <c r="J15" s="40"/>
      <c r="K15" s="39"/>
      <c r="L15" s="39"/>
      <c r="M15" s="41">
        <f t="shared" si="0"/>
        <v>0</v>
      </c>
    </row>
    <row r="16" spans="1:13" ht="33" customHeight="1" x14ac:dyDescent="0.15">
      <c r="A16" s="32" t="s">
        <v>71</v>
      </c>
      <c r="B16" s="33"/>
      <c r="C16" s="34" t="s">
        <v>72</v>
      </c>
      <c r="D16" s="35" t="s">
        <v>30</v>
      </c>
      <c r="E16" s="44"/>
      <c r="F16" s="44"/>
      <c r="G16" s="45"/>
      <c r="H16" s="38">
        <v>4</v>
      </c>
      <c r="I16" s="39"/>
      <c r="J16" s="40"/>
      <c r="K16" s="39"/>
      <c r="L16" s="39"/>
      <c r="M16" s="41">
        <f t="shared" si="0"/>
        <v>0</v>
      </c>
    </row>
    <row r="17" spans="1:13" ht="33" customHeight="1" x14ac:dyDescent="0.15">
      <c r="A17" s="32" t="s">
        <v>73</v>
      </c>
      <c r="B17" s="33"/>
      <c r="C17" s="34" t="s">
        <v>74</v>
      </c>
      <c r="D17" s="35" t="s">
        <v>47</v>
      </c>
      <c r="E17" s="44"/>
      <c r="F17" s="44"/>
      <c r="G17" s="45"/>
      <c r="H17" s="38">
        <v>4</v>
      </c>
      <c r="I17" s="39"/>
      <c r="J17" s="40"/>
      <c r="K17" s="39"/>
      <c r="L17" s="39"/>
      <c r="M17" s="41">
        <f t="shared" si="0"/>
        <v>0</v>
      </c>
    </row>
    <row r="18" spans="1:13" ht="33" customHeight="1" x14ac:dyDescent="0.15">
      <c r="A18" s="32" t="s">
        <v>75</v>
      </c>
      <c r="B18" s="33"/>
      <c r="C18" s="34" t="s">
        <v>76</v>
      </c>
      <c r="D18" s="35" t="s">
        <v>27</v>
      </c>
      <c r="E18" s="42"/>
      <c r="F18" s="42"/>
      <c r="G18" s="43"/>
      <c r="H18" s="38">
        <v>4</v>
      </c>
      <c r="I18" s="39"/>
      <c r="J18" s="40"/>
      <c r="K18" s="39"/>
      <c r="L18" s="39"/>
      <c r="M18" s="41">
        <f t="shared" si="0"/>
        <v>0</v>
      </c>
    </row>
    <row r="19" spans="1:13" ht="33" customHeight="1" x14ac:dyDescent="0.15">
      <c r="A19" s="32" t="s">
        <v>77</v>
      </c>
      <c r="B19" s="33"/>
      <c r="C19" s="34" t="s">
        <v>78</v>
      </c>
      <c r="D19" s="35" t="s">
        <v>24</v>
      </c>
      <c r="E19" s="42"/>
      <c r="F19" s="42"/>
      <c r="G19" s="43"/>
      <c r="H19" s="38">
        <v>4</v>
      </c>
      <c r="I19" s="39"/>
      <c r="J19" s="40"/>
      <c r="K19" s="39"/>
      <c r="L19" s="39"/>
      <c r="M19" s="41">
        <f t="shared" si="0"/>
        <v>0</v>
      </c>
    </row>
    <row r="20" spans="1:13" ht="33" customHeight="1" x14ac:dyDescent="0.15">
      <c r="A20" s="32" t="s">
        <v>79</v>
      </c>
      <c r="B20" s="33"/>
      <c r="C20" s="34" t="s">
        <v>80</v>
      </c>
      <c r="D20" s="35" t="s">
        <v>27</v>
      </c>
      <c r="E20" s="42"/>
      <c r="F20" s="42"/>
      <c r="G20" s="43"/>
      <c r="H20" s="38">
        <v>4</v>
      </c>
      <c r="I20" s="39"/>
      <c r="J20" s="40"/>
      <c r="K20" s="39"/>
      <c r="L20" s="39"/>
      <c r="M20" s="41">
        <f t="shared" si="0"/>
        <v>0</v>
      </c>
    </row>
    <row r="21" spans="1:13" ht="33" customHeight="1" x14ac:dyDescent="0.15">
      <c r="A21" s="32" t="s">
        <v>81</v>
      </c>
      <c r="B21" s="33"/>
      <c r="C21" s="34" t="s">
        <v>82</v>
      </c>
      <c r="D21" s="35" t="s">
        <v>47</v>
      </c>
      <c r="E21" s="44"/>
      <c r="F21" s="44"/>
      <c r="G21" s="45"/>
      <c r="H21" s="38">
        <v>4</v>
      </c>
      <c r="I21" s="39"/>
      <c r="J21" s="40"/>
      <c r="K21" s="39"/>
      <c r="L21" s="39"/>
      <c r="M21" s="41">
        <f t="shared" si="0"/>
        <v>0</v>
      </c>
    </row>
    <row r="22" spans="1:13" ht="33" customHeight="1" x14ac:dyDescent="0.15">
      <c r="A22" s="32" t="s">
        <v>83</v>
      </c>
      <c r="B22" s="33"/>
      <c r="C22" s="34" t="s">
        <v>84</v>
      </c>
      <c r="D22" s="35" t="s">
        <v>17</v>
      </c>
      <c r="E22" s="36"/>
      <c r="F22" s="36"/>
      <c r="G22" s="37"/>
      <c r="H22" s="38">
        <v>4</v>
      </c>
      <c r="I22" s="39"/>
      <c r="J22" s="40"/>
      <c r="K22" s="39"/>
      <c r="L22" s="39"/>
      <c r="M22" s="41">
        <f t="shared" si="0"/>
        <v>0</v>
      </c>
    </row>
    <row r="23" spans="1:13" ht="33" customHeight="1" x14ac:dyDescent="0.15">
      <c r="A23" s="32" t="s">
        <v>85</v>
      </c>
      <c r="B23" s="33"/>
      <c r="C23" s="34" t="s">
        <v>86</v>
      </c>
      <c r="D23" s="35" t="s">
        <v>17</v>
      </c>
      <c r="E23" s="36"/>
      <c r="F23" s="36"/>
      <c r="G23" s="37"/>
      <c r="H23" s="38">
        <v>4</v>
      </c>
      <c r="I23" s="39"/>
      <c r="J23" s="40"/>
      <c r="K23" s="39"/>
      <c r="L23" s="39"/>
      <c r="M23" s="41">
        <f t="shared" si="0"/>
        <v>0</v>
      </c>
    </row>
    <row r="24" spans="1:13" ht="33" customHeight="1" x14ac:dyDescent="0.15">
      <c r="A24" s="32" t="s">
        <v>87</v>
      </c>
      <c r="B24" s="33"/>
      <c r="C24" s="34" t="s">
        <v>88</v>
      </c>
      <c r="D24" s="35" t="s">
        <v>24</v>
      </c>
      <c r="E24" s="42"/>
      <c r="F24" s="42"/>
      <c r="G24" s="43"/>
      <c r="H24" s="38">
        <v>4</v>
      </c>
      <c r="I24" s="39"/>
      <c r="J24" s="40"/>
      <c r="K24" s="39"/>
      <c r="L24" s="39"/>
      <c r="M24" s="41">
        <f t="shared" si="0"/>
        <v>0</v>
      </c>
    </row>
    <row r="25" spans="1:13" ht="33" customHeight="1" x14ac:dyDescent="0.15">
      <c r="A25" s="32" t="s">
        <v>89</v>
      </c>
      <c r="B25" s="33"/>
      <c r="C25" s="34" t="s">
        <v>90</v>
      </c>
      <c r="D25" s="35" t="s">
        <v>24</v>
      </c>
      <c r="E25" s="42"/>
      <c r="F25" s="42"/>
      <c r="G25" s="43"/>
      <c r="H25" s="38">
        <v>4</v>
      </c>
      <c r="I25" s="39"/>
      <c r="J25" s="40"/>
      <c r="K25" s="39"/>
      <c r="L25" s="39"/>
      <c r="M25" s="41">
        <f t="shared" si="0"/>
        <v>0</v>
      </c>
    </row>
    <row r="26" spans="1:13" ht="33" customHeight="1" x14ac:dyDescent="0.15">
      <c r="A26" s="32" t="s">
        <v>91</v>
      </c>
      <c r="B26" s="33"/>
      <c r="C26" s="34" t="s">
        <v>92</v>
      </c>
      <c r="D26" s="35" t="s">
        <v>30</v>
      </c>
      <c r="E26" s="44"/>
      <c r="F26" s="44"/>
      <c r="G26" s="45"/>
      <c r="H26" s="38">
        <v>4</v>
      </c>
      <c r="I26" s="39"/>
      <c r="J26" s="40"/>
      <c r="K26" s="39"/>
      <c r="L26" s="39"/>
      <c r="M26" s="41">
        <f t="shared" si="0"/>
        <v>0</v>
      </c>
    </row>
    <row r="27" spans="1:13" ht="33" customHeight="1" x14ac:dyDescent="0.15">
      <c r="A27" s="32" t="s">
        <v>93</v>
      </c>
      <c r="B27" s="33"/>
      <c r="C27" s="34" t="s">
        <v>94</v>
      </c>
      <c r="D27" s="27"/>
      <c r="E27" s="28"/>
      <c r="F27" s="28"/>
      <c r="G27" s="29"/>
      <c r="H27" s="30"/>
      <c r="I27" s="31"/>
      <c r="J27" s="31"/>
      <c r="K27" s="31"/>
      <c r="L27" s="31"/>
      <c r="M27" s="29"/>
    </row>
    <row r="28" spans="1:13" ht="39" customHeight="1" x14ac:dyDescent="0.15">
      <c r="A28" s="50" t="s">
        <v>95</v>
      </c>
      <c r="B28" s="33"/>
      <c r="C28" s="51" t="s">
        <v>96</v>
      </c>
      <c r="D28" s="35" t="s">
        <v>27</v>
      </c>
      <c r="E28" s="42"/>
      <c r="F28" s="42"/>
      <c r="G28" s="43"/>
      <c r="H28" s="38">
        <v>4</v>
      </c>
      <c r="I28" s="39"/>
      <c r="J28" s="40"/>
      <c r="K28" s="39"/>
      <c r="L28" s="39"/>
      <c r="M28" s="41">
        <f t="shared" ref="M28:M34" si="1">IF(ISNUMBER($K28),IF(ISNUMBER($G28),ROUND($K28*$G28,2),ROUND($K28*$F28,2)),IF(ISNUMBER($G28),ROUND($I28*$G28,2),ROUND($I28*$F28,2)))</f>
        <v>0</v>
      </c>
    </row>
    <row r="29" spans="1:13" ht="39" customHeight="1" x14ac:dyDescent="0.15">
      <c r="A29" s="50" t="s">
        <v>97</v>
      </c>
      <c r="B29" s="33"/>
      <c r="C29" s="51" t="s">
        <v>98</v>
      </c>
      <c r="D29" s="35" t="s">
        <v>27</v>
      </c>
      <c r="E29" s="42"/>
      <c r="F29" s="42"/>
      <c r="G29" s="43"/>
      <c r="H29" s="38">
        <v>4</v>
      </c>
      <c r="I29" s="39"/>
      <c r="J29" s="40"/>
      <c r="K29" s="39"/>
      <c r="L29" s="39"/>
      <c r="M29" s="41">
        <f t="shared" si="1"/>
        <v>0</v>
      </c>
    </row>
    <row r="30" spans="1:13" ht="39" customHeight="1" x14ac:dyDescent="0.15">
      <c r="A30" s="50" t="s">
        <v>99</v>
      </c>
      <c r="B30" s="33"/>
      <c r="C30" s="51" t="s">
        <v>100</v>
      </c>
      <c r="D30" s="35" t="s">
        <v>27</v>
      </c>
      <c r="E30" s="42"/>
      <c r="F30" s="42"/>
      <c r="G30" s="43"/>
      <c r="H30" s="38">
        <v>4</v>
      </c>
      <c r="I30" s="39"/>
      <c r="J30" s="40"/>
      <c r="K30" s="39"/>
      <c r="L30" s="39"/>
      <c r="M30" s="41">
        <f t="shared" si="1"/>
        <v>0</v>
      </c>
    </row>
    <row r="31" spans="1:13" ht="39" customHeight="1" x14ac:dyDescent="0.15">
      <c r="A31" s="50" t="s">
        <v>101</v>
      </c>
      <c r="B31" s="33"/>
      <c r="C31" s="51" t="s">
        <v>102</v>
      </c>
      <c r="D31" s="35" t="s">
        <v>27</v>
      </c>
      <c r="E31" s="42"/>
      <c r="F31" s="42"/>
      <c r="G31" s="43"/>
      <c r="H31" s="38">
        <v>4</v>
      </c>
      <c r="I31" s="39"/>
      <c r="J31" s="40"/>
      <c r="K31" s="39"/>
      <c r="L31" s="39"/>
      <c r="M31" s="41">
        <f t="shared" si="1"/>
        <v>0</v>
      </c>
    </row>
    <row r="32" spans="1:13" ht="39" customHeight="1" x14ac:dyDescent="0.15">
      <c r="A32" s="50" t="s">
        <v>103</v>
      </c>
      <c r="B32" s="33"/>
      <c r="C32" s="51" t="s">
        <v>104</v>
      </c>
      <c r="D32" s="35" t="s">
        <v>27</v>
      </c>
      <c r="E32" s="42"/>
      <c r="F32" s="42"/>
      <c r="G32" s="43"/>
      <c r="H32" s="38">
        <v>4</v>
      </c>
      <c r="I32" s="39"/>
      <c r="J32" s="40"/>
      <c r="K32" s="39"/>
      <c r="L32" s="39"/>
      <c r="M32" s="41">
        <f t="shared" si="1"/>
        <v>0</v>
      </c>
    </row>
    <row r="33" spans="1:13" ht="33" customHeight="1" x14ac:dyDescent="0.15">
      <c r="A33" s="32" t="s">
        <v>105</v>
      </c>
      <c r="B33" s="33"/>
      <c r="C33" s="34" t="s">
        <v>106</v>
      </c>
      <c r="D33" s="35" t="s">
        <v>27</v>
      </c>
      <c r="E33" s="42"/>
      <c r="F33" s="42"/>
      <c r="G33" s="43"/>
      <c r="H33" s="38">
        <v>4</v>
      </c>
      <c r="I33" s="39"/>
      <c r="J33" s="40"/>
      <c r="K33" s="39"/>
      <c r="L33" s="39"/>
      <c r="M33" s="41">
        <f t="shared" si="1"/>
        <v>0</v>
      </c>
    </row>
    <row r="34" spans="1:13" ht="33" customHeight="1" x14ac:dyDescent="0.15">
      <c r="A34" s="32" t="s">
        <v>107</v>
      </c>
      <c r="B34" s="33"/>
      <c r="C34" s="34" t="s">
        <v>108</v>
      </c>
      <c r="D34" s="35" t="s">
        <v>27</v>
      </c>
      <c r="E34" s="42"/>
      <c r="F34" s="42"/>
      <c r="G34" s="43"/>
      <c r="H34" s="38">
        <v>4</v>
      </c>
      <c r="I34" s="39"/>
      <c r="J34" s="40"/>
      <c r="K34" s="39"/>
      <c r="L34" s="39"/>
      <c r="M34" s="41">
        <f t="shared" si="1"/>
        <v>0</v>
      </c>
    </row>
    <row r="35" spans="1:13" ht="33" customHeight="1" x14ac:dyDescent="0.15">
      <c r="A35" s="32" t="s">
        <v>109</v>
      </c>
      <c r="B35" s="33"/>
      <c r="C35" s="34" t="s">
        <v>110</v>
      </c>
      <c r="D35" s="27"/>
      <c r="E35" s="28"/>
      <c r="F35" s="28"/>
      <c r="G35" s="29"/>
      <c r="H35" s="30"/>
      <c r="I35" s="31"/>
      <c r="J35" s="31"/>
      <c r="K35" s="31"/>
      <c r="L35" s="31"/>
      <c r="M35" s="29"/>
    </row>
    <row r="36" spans="1:13" ht="39" customHeight="1" x14ac:dyDescent="0.15">
      <c r="A36" s="50" t="s">
        <v>111</v>
      </c>
      <c r="B36" s="33"/>
      <c r="C36" s="51" t="s">
        <v>112</v>
      </c>
      <c r="D36" s="27"/>
      <c r="E36" s="28"/>
      <c r="F36" s="28"/>
      <c r="G36" s="29"/>
      <c r="H36" s="30"/>
      <c r="I36" s="31"/>
      <c r="J36" s="31"/>
      <c r="K36" s="31"/>
      <c r="L36" s="31"/>
      <c r="M36" s="29"/>
    </row>
    <row r="37" spans="1:13" ht="39" customHeight="1" thickBot="1" x14ac:dyDescent="0.2">
      <c r="A37" s="50" t="s">
        <v>113</v>
      </c>
      <c r="B37" s="33"/>
      <c r="C37" s="51" t="s">
        <v>114</v>
      </c>
      <c r="D37" s="27"/>
      <c r="E37" s="28"/>
      <c r="F37" s="28"/>
      <c r="G37" s="29"/>
      <c r="H37" s="30"/>
      <c r="I37" s="31"/>
      <c r="J37" s="31"/>
      <c r="K37" s="31"/>
      <c r="L37" s="31"/>
      <c r="M37" s="29"/>
    </row>
    <row r="38" spans="1:13" ht="21.75" customHeight="1" thickBot="1" x14ac:dyDescent="0.2">
      <c r="A38" s="58" t="s">
        <v>115</v>
      </c>
      <c r="B38" s="59"/>
      <c r="C38" s="60"/>
      <c r="D38" s="60"/>
      <c r="E38" s="60"/>
      <c r="F38" s="60"/>
      <c r="G38" s="60"/>
      <c r="H38" s="60"/>
      <c r="I38" s="61"/>
      <c r="M38" s="46">
        <f>SUM(M$9:M$26)+SUM(M$28:M$34)</f>
        <v>0</v>
      </c>
    </row>
    <row r="39" spans="1:13" ht="21" customHeight="1" thickBot="1" x14ac:dyDescent="0.2">
      <c r="A39" s="62" t="s">
        <v>49</v>
      </c>
      <c r="B39" s="63"/>
      <c r="C39" s="64"/>
      <c r="D39" s="64"/>
      <c r="E39" s="65"/>
      <c r="F39" s="64"/>
      <c r="G39" s="66"/>
      <c r="H39" s="64"/>
      <c r="I39" s="67"/>
      <c r="M39" s="46">
        <f>(SUMIF($H$7:$H$37,4,$M$7:$M$37))*0.2</f>
        <v>0</v>
      </c>
    </row>
    <row r="40" spans="1:13" ht="20.25" customHeight="1" thickBot="1" x14ac:dyDescent="0.2">
      <c r="A40" s="62" t="s">
        <v>116</v>
      </c>
      <c r="B40" s="63"/>
      <c r="C40" s="64"/>
      <c r="D40" s="64"/>
      <c r="E40" s="65"/>
      <c r="F40" s="64"/>
      <c r="G40" s="66"/>
      <c r="H40" s="64"/>
      <c r="I40" s="67"/>
      <c r="M40" s="47">
        <f>SUM(M$38:M$39)</f>
        <v>0</v>
      </c>
    </row>
    <row r="42" spans="1:13" ht="60.75" customHeight="1" thickTop="1" x14ac:dyDescent="0.15">
      <c r="A42" s="68" t="s">
        <v>51</v>
      </c>
      <c r="B42" s="69"/>
      <c r="C42" s="70"/>
      <c r="D42" s="69"/>
      <c r="E42" s="6"/>
      <c r="F42" s="70"/>
      <c r="G42" s="71"/>
      <c r="H42" s="72"/>
      <c r="I42" s="73"/>
      <c r="J42" s="6"/>
      <c r="K42" s="6"/>
      <c r="L42" s="6"/>
      <c r="M42" s="73"/>
    </row>
    <row r="43" spans="1:13" ht="35.25" customHeight="1" x14ac:dyDescent="0.15">
      <c r="A43" s="74" t="s">
        <v>52</v>
      </c>
      <c r="B43" s="75"/>
      <c r="C43" s="76"/>
      <c r="D43" s="75"/>
      <c r="E43" s="6"/>
      <c r="F43" s="75"/>
      <c r="G43" s="6"/>
      <c r="H43" s="75"/>
      <c r="I43" s="48"/>
      <c r="M43" s="49"/>
    </row>
    <row r="44" spans="1:13" ht="35.25" customHeight="1" thickBot="1" x14ac:dyDescent="0.2">
      <c r="A44" s="75"/>
      <c r="B44" s="75"/>
      <c r="C44" s="75"/>
      <c r="D44" s="75"/>
      <c r="E44" s="6"/>
      <c r="F44" s="75"/>
      <c r="G44" s="77"/>
      <c r="H44" s="78"/>
      <c r="I44" s="48"/>
      <c r="M44" s="49"/>
    </row>
  </sheetData>
  <mergeCells count="9">
    <mergeCell ref="A39:I39"/>
    <mergeCell ref="A40:I40"/>
    <mergeCell ref="A42:M42"/>
    <mergeCell ref="A43:H44"/>
    <mergeCell ref="A1:M1"/>
    <mergeCell ref="A2:M2"/>
    <mergeCell ref="A3:M3"/>
    <mergeCell ref="D5:M5"/>
    <mergeCell ref="A38:I38"/>
  </mergeCells>
  <pageMargins left="0.20833332836627999" right="0" top="0" bottom="0" header="0" footer="0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6"/>
  <sheetViews>
    <sheetView view="pageBreakPreview" zoomScale="60" zoomScaleNormal="100" workbookViewId="0">
      <pane ySplit="6" topLeftCell="A7" activePane="bottomLeft" state="frozen"/>
      <selection activeCell="A27" sqref="A27"/>
      <selection pane="bottomLeft" activeCell="A27" sqref="A27"/>
    </sheetView>
  </sheetViews>
  <sheetFormatPr baseColWidth="10" defaultColWidth="10" defaultRowHeight="15" customHeight="1" x14ac:dyDescent="0.15"/>
  <cols>
    <col min="1" max="1" width="11.1640625" style="16" customWidth="1"/>
    <col min="2" max="2" width="10" style="16" hidden="1" customWidth="1"/>
    <col min="3" max="3" width="72" style="16" customWidth="1"/>
    <col min="4" max="4" width="5.1640625" style="16" customWidth="1"/>
    <col min="5" max="5" width="10" style="16" hidden="1" customWidth="1"/>
    <col min="6" max="6" width="11.83203125" style="16" customWidth="1"/>
    <col min="7" max="7" width="10.33203125" style="16" hidden="1" customWidth="1"/>
    <col min="8" max="8" width="10.83203125" style="16" hidden="1" customWidth="1"/>
    <col min="9" max="9" width="16.1640625" style="16" customWidth="1"/>
    <col min="10" max="12" width="10" style="16" hidden="1" customWidth="1"/>
    <col min="13" max="13" width="20" style="16" customWidth="1"/>
    <col min="14" max="14" width="10" style="15" customWidth="1"/>
    <col min="15" max="16384" width="10" style="15"/>
  </cols>
  <sheetData>
    <row r="1" spans="1:13" ht="22.5" customHeight="1" x14ac:dyDescent="0.15">
      <c r="A1" s="14"/>
      <c r="B1" s="13"/>
      <c r="C1" s="12"/>
      <c r="D1" s="12"/>
      <c r="E1" s="11"/>
      <c r="F1" s="12"/>
      <c r="G1" s="11"/>
      <c r="H1" s="12"/>
      <c r="I1" s="12"/>
      <c r="J1" s="11"/>
      <c r="K1" s="11"/>
      <c r="L1" s="11"/>
      <c r="M1" s="10"/>
    </row>
    <row r="2" spans="1:13" ht="22.5" customHeight="1" x14ac:dyDescent="0.15">
      <c r="A2" s="9" t="s">
        <v>0</v>
      </c>
      <c r="B2" s="8"/>
      <c r="C2" s="7"/>
      <c r="D2" s="7"/>
      <c r="E2" s="6"/>
      <c r="F2" s="7"/>
      <c r="G2" s="6"/>
      <c r="H2" s="7"/>
      <c r="I2" s="7"/>
      <c r="J2" s="6"/>
      <c r="K2" s="6"/>
      <c r="L2" s="6"/>
      <c r="M2" s="5"/>
    </row>
    <row r="3" spans="1:13" ht="22.5" customHeight="1" thickBot="1" x14ac:dyDescent="0.2">
      <c r="A3" s="4" t="s">
        <v>117</v>
      </c>
      <c r="B3" s="3"/>
      <c r="C3" s="2"/>
      <c r="D3" s="2"/>
      <c r="E3" s="1"/>
      <c r="F3" s="2"/>
      <c r="G3" s="1"/>
      <c r="H3" s="2"/>
      <c r="I3" s="2"/>
      <c r="J3" s="1"/>
      <c r="K3" s="1"/>
      <c r="L3" s="1"/>
      <c r="M3" s="53"/>
    </row>
    <row r="4" spans="1:13" ht="15" customHeight="1" x14ac:dyDescent="0.15">
      <c r="A4" s="17"/>
      <c r="M4" s="18"/>
    </row>
    <row r="5" spans="1:13" ht="15" customHeight="1" x14ac:dyDescent="0.15">
      <c r="A5" s="52"/>
      <c r="B5" s="19"/>
      <c r="C5" s="19"/>
      <c r="D5" s="54"/>
      <c r="E5" s="6"/>
      <c r="F5" s="55"/>
      <c r="G5" s="56"/>
      <c r="H5" s="55"/>
      <c r="I5" s="55"/>
      <c r="J5" s="6"/>
      <c r="K5" s="6"/>
      <c r="L5" s="6"/>
      <c r="M5" s="57"/>
    </row>
    <row r="6" spans="1:13" ht="15" customHeight="1" x14ac:dyDescent="0.15">
      <c r="A6" s="20" t="s">
        <v>2</v>
      </c>
      <c r="B6" s="21" t="s">
        <v>3</v>
      </c>
      <c r="C6" s="22" t="s">
        <v>4</v>
      </c>
      <c r="D6" s="22" t="s">
        <v>5</v>
      </c>
      <c r="F6" s="22" t="s">
        <v>6</v>
      </c>
      <c r="G6" s="22" t="s">
        <v>7</v>
      </c>
      <c r="H6" s="22" t="s">
        <v>8</v>
      </c>
      <c r="I6" s="22" t="s">
        <v>9</v>
      </c>
      <c r="M6" s="23" t="s">
        <v>10</v>
      </c>
    </row>
    <row r="7" spans="1:13" ht="27.75" customHeight="1" x14ac:dyDescent="0.15">
      <c r="A7" s="24" t="s">
        <v>118</v>
      </c>
      <c r="B7" s="25"/>
      <c r="C7" s="26" t="s">
        <v>119</v>
      </c>
      <c r="D7" s="27"/>
      <c r="E7" s="28"/>
      <c r="F7" s="28"/>
      <c r="G7" s="29"/>
      <c r="H7" s="30"/>
      <c r="I7" s="31"/>
      <c r="J7" s="31"/>
      <c r="K7" s="31"/>
      <c r="L7" s="31"/>
      <c r="M7" s="29"/>
    </row>
    <row r="8" spans="1:13" ht="23.25" customHeight="1" x14ac:dyDescent="0.15">
      <c r="A8" s="32" t="s">
        <v>120</v>
      </c>
      <c r="B8" s="33"/>
      <c r="C8" s="34" t="s">
        <v>121</v>
      </c>
      <c r="D8" s="27"/>
      <c r="E8" s="28"/>
      <c r="F8" s="28"/>
      <c r="G8" s="29"/>
      <c r="H8" s="30"/>
      <c r="I8" s="31"/>
      <c r="J8" s="31"/>
      <c r="K8" s="31"/>
      <c r="L8" s="31"/>
      <c r="M8" s="29"/>
    </row>
    <row r="9" spans="1:13" ht="23.25" customHeight="1" x14ac:dyDescent="0.15">
      <c r="A9" s="32" t="s">
        <v>122</v>
      </c>
      <c r="B9" s="33"/>
      <c r="C9" s="34" t="s">
        <v>14</v>
      </c>
      <c r="D9" s="27"/>
      <c r="E9" s="28"/>
      <c r="F9" s="28"/>
      <c r="G9" s="29"/>
      <c r="H9" s="30"/>
      <c r="I9" s="31"/>
      <c r="J9" s="31"/>
      <c r="K9" s="31"/>
      <c r="L9" s="31"/>
      <c r="M9" s="29"/>
    </row>
    <row r="10" spans="1:13" ht="33" customHeight="1" x14ac:dyDescent="0.15">
      <c r="A10" s="32" t="s">
        <v>123</v>
      </c>
      <c r="B10" s="33"/>
      <c r="C10" s="34" t="s">
        <v>124</v>
      </c>
      <c r="D10" s="35" t="s">
        <v>30</v>
      </c>
      <c r="E10" s="44"/>
      <c r="F10" s="44"/>
      <c r="G10" s="45"/>
      <c r="H10" s="38">
        <v>4</v>
      </c>
      <c r="I10" s="39"/>
      <c r="J10" s="40"/>
      <c r="K10" s="39"/>
      <c r="L10" s="39"/>
      <c r="M10" s="41">
        <f>IF(ISNUMBER($K10),IF(ISNUMBER($G10),ROUND($K10*$G10,2),ROUND($K10*$F10,2)),IF(ISNUMBER($G10),ROUND($I10*$G10,2),ROUND($I10*$F10,2)))</f>
        <v>0</v>
      </c>
    </row>
    <row r="11" spans="1:13" ht="33" customHeight="1" x14ac:dyDescent="0.15">
      <c r="A11" s="32" t="s">
        <v>125</v>
      </c>
      <c r="B11" s="33"/>
      <c r="C11" s="34" t="s">
        <v>126</v>
      </c>
      <c r="D11" s="35" t="s">
        <v>47</v>
      </c>
      <c r="E11" s="44"/>
      <c r="F11" s="44"/>
      <c r="G11" s="45"/>
      <c r="H11" s="38">
        <v>4</v>
      </c>
      <c r="I11" s="39"/>
      <c r="J11" s="40"/>
      <c r="K11" s="39"/>
      <c r="L11" s="39"/>
      <c r="M11" s="41">
        <f>IF(ISNUMBER($K11),IF(ISNUMBER($G11),ROUND($K11*$G11,2),ROUND($K11*$F11,2)),IF(ISNUMBER($G11),ROUND($I11*$G11,2),ROUND($I11*$F11,2)))</f>
        <v>0</v>
      </c>
    </row>
    <row r="12" spans="1:13" ht="33" customHeight="1" x14ac:dyDescent="0.15">
      <c r="A12" s="32" t="s">
        <v>127</v>
      </c>
      <c r="B12" s="33"/>
      <c r="C12" s="34" t="s">
        <v>128</v>
      </c>
      <c r="D12" s="35" t="s">
        <v>47</v>
      </c>
      <c r="E12" s="44"/>
      <c r="F12" s="44"/>
      <c r="G12" s="45"/>
      <c r="H12" s="38">
        <v>4</v>
      </c>
      <c r="I12" s="39"/>
      <c r="J12" s="40"/>
      <c r="K12" s="39"/>
      <c r="L12" s="39"/>
      <c r="M12" s="41">
        <f>IF(ISNUMBER($K12),IF(ISNUMBER($G12),ROUND($K12*$G12,2),ROUND($K12*$F12,2)),IF(ISNUMBER($G12),ROUND($I12*$G12,2),ROUND($I12*$F12,2)))</f>
        <v>0</v>
      </c>
    </row>
    <row r="13" spans="1:13" ht="33" customHeight="1" x14ac:dyDescent="0.15">
      <c r="A13" s="32" t="s">
        <v>129</v>
      </c>
      <c r="B13" s="33"/>
      <c r="C13" s="34" t="s">
        <v>130</v>
      </c>
      <c r="D13" s="27"/>
      <c r="E13" s="28"/>
      <c r="F13" s="28"/>
      <c r="G13" s="29"/>
      <c r="H13" s="30"/>
      <c r="I13" s="31"/>
      <c r="J13" s="31"/>
      <c r="K13" s="31"/>
      <c r="L13" s="31"/>
      <c r="M13" s="29"/>
    </row>
    <row r="14" spans="1:13" ht="39" customHeight="1" x14ac:dyDescent="0.15">
      <c r="A14" s="50" t="s">
        <v>131</v>
      </c>
      <c r="B14" s="33"/>
      <c r="C14" s="51" t="s">
        <v>132</v>
      </c>
      <c r="D14" s="35" t="s">
        <v>30</v>
      </c>
      <c r="E14" s="44"/>
      <c r="F14" s="44"/>
      <c r="G14" s="45"/>
      <c r="H14" s="38">
        <v>4</v>
      </c>
      <c r="I14" s="39"/>
      <c r="J14" s="40"/>
      <c r="K14" s="39"/>
      <c r="L14" s="39"/>
      <c r="M14" s="41">
        <f>IF(ISNUMBER($K14),IF(ISNUMBER($G14),ROUND($K14*$G14,2),ROUND($K14*$F14,2)),IF(ISNUMBER($G14),ROUND($I14*$G14,2),ROUND($I14*$F14,2)))</f>
        <v>0</v>
      </c>
    </row>
    <row r="15" spans="1:13" ht="33" customHeight="1" x14ac:dyDescent="0.15">
      <c r="A15" s="32" t="s">
        <v>133</v>
      </c>
      <c r="B15" s="33"/>
      <c r="C15" s="34" t="s">
        <v>134</v>
      </c>
      <c r="D15" s="27"/>
      <c r="E15" s="28"/>
      <c r="F15" s="28"/>
      <c r="G15" s="29"/>
      <c r="H15" s="30"/>
      <c r="I15" s="31"/>
      <c r="J15" s="31"/>
      <c r="K15" s="31"/>
      <c r="L15" s="31"/>
      <c r="M15" s="29"/>
    </row>
    <row r="16" spans="1:13" ht="39" customHeight="1" x14ac:dyDescent="0.15">
      <c r="A16" s="50" t="s">
        <v>135</v>
      </c>
      <c r="B16" s="33"/>
      <c r="C16" s="51" t="s">
        <v>136</v>
      </c>
      <c r="D16" s="35" t="s">
        <v>30</v>
      </c>
      <c r="E16" s="44"/>
      <c r="F16" s="44"/>
      <c r="G16" s="45"/>
      <c r="H16" s="38">
        <v>4</v>
      </c>
      <c r="I16" s="39"/>
      <c r="J16" s="40"/>
      <c r="K16" s="39"/>
      <c r="L16" s="39"/>
      <c r="M16" s="41">
        <f>IF(ISNUMBER($K16),IF(ISNUMBER($G16),ROUND($K16*$G16,2),ROUND($K16*$F16,2)),IF(ISNUMBER($G16),ROUND($I16*$G16,2),ROUND($I16*$F16,2)))</f>
        <v>0</v>
      </c>
    </row>
    <row r="17" spans="1:13" ht="33" customHeight="1" x14ac:dyDescent="0.15">
      <c r="A17" s="32" t="s">
        <v>137</v>
      </c>
      <c r="B17" s="33"/>
      <c r="C17" s="34" t="s">
        <v>138</v>
      </c>
      <c r="D17" s="27"/>
      <c r="E17" s="28"/>
      <c r="F17" s="28"/>
      <c r="G17" s="29"/>
      <c r="H17" s="30"/>
      <c r="I17" s="31"/>
      <c r="J17" s="31"/>
      <c r="K17" s="31"/>
      <c r="L17" s="31"/>
      <c r="M17" s="29"/>
    </row>
    <row r="18" spans="1:13" ht="39" customHeight="1" x14ac:dyDescent="0.15">
      <c r="A18" s="50" t="s">
        <v>139</v>
      </c>
      <c r="B18" s="33"/>
      <c r="C18" s="51" t="s">
        <v>140</v>
      </c>
      <c r="D18" s="35" t="s">
        <v>30</v>
      </c>
      <c r="E18" s="44"/>
      <c r="F18" s="44"/>
      <c r="G18" s="45"/>
      <c r="H18" s="38">
        <v>4</v>
      </c>
      <c r="I18" s="39"/>
      <c r="J18" s="40"/>
      <c r="K18" s="39"/>
      <c r="L18" s="39"/>
      <c r="M18" s="41">
        <f>IF(ISNUMBER($K18),IF(ISNUMBER($G18),ROUND($K18*$G18,2),ROUND($K18*$F18,2)),IF(ISNUMBER($G18),ROUND($I18*$G18,2),ROUND($I18*$F18,2)))</f>
        <v>0</v>
      </c>
    </row>
    <row r="19" spans="1:13" ht="33" customHeight="1" thickBot="1" x14ac:dyDescent="0.2">
      <c r="A19" s="32" t="s">
        <v>141</v>
      </c>
      <c r="B19" s="33"/>
      <c r="C19" s="34" t="s">
        <v>142</v>
      </c>
      <c r="D19" s="35" t="s">
        <v>47</v>
      </c>
      <c r="E19" s="44"/>
      <c r="F19" s="44"/>
      <c r="G19" s="45"/>
      <c r="H19" s="38">
        <v>4</v>
      </c>
      <c r="I19" s="39"/>
      <c r="J19" s="40"/>
      <c r="K19" s="39"/>
      <c r="L19" s="39"/>
      <c r="M19" s="41">
        <f>IF(ISNUMBER($K19),IF(ISNUMBER($G19),ROUND($K19*$G19,2),ROUND($K19*$F19,2)),IF(ISNUMBER($G19),ROUND($I19*$G19,2),ROUND($I19*$F19,2)))</f>
        <v>0</v>
      </c>
    </row>
    <row r="20" spans="1:13" ht="21.75" customHeight="1" thickBot="1" x14ac:dyDescent="0.2">
      <c r="A20" s="58" t="s">
        <v>143</v>
      </c>
      <c r="B20" s="59"/>
      <c r="C20" s="60"/>
      <c r="D20" s="60"/>
      <c r="E20" s="60"/>
      <c r="F20" s="60"/>
      <c r="G20" s="60"/>
      <c r="H20" s="60"/>
      <c r="I20" s="61"/>
      <c r="M20" s="46">
        <f>SUM(M$10:M$12)+M$14+M$16+SUM(M$18:M$19)</f>
        <v>0</v>
      </c>
    </row>
    <row r="21" spans="1:13" ht="21" customHeight="1" thickBot="1" x14ac:dyDescent="0.2">
      <c r="A21" s="62" t="s">
        <v>49</v>
      </c>
      <c r="B21" s="63"/>
      <c r="C21" s="64"/>
      <c r="D21" s="64"/>
      <c r="E21" s="65"/>
      <c r="F21" s="64"/>
      <c r="G21" s="66"/>
      <c r="H21" s="64"/>
      <c r="I21" s="67"/>
      <c r="M21" s="46">
        <f>(SUMIF($H$7:$H$19,4,$M$7:$M$19))*0.2</f>
        <v>0</v>
      </c>
    </row>
    <row r="22" spans="1:13" ht="20.25" customHeight="1" thickBot="1" x14ac:dyDescent="0.2">
      <c r="A22" s="62" t="s">
        <v>144</v>
      </c>
      <c r="B22" s="63"/>
      <c r="C22" s="64"/>
      <c r="D22" s="64"/>
      <c r="E22" s="65"/>
      <c r="F22" s="64"/>
      <c r="G22" s="66"/>
      <c r="H22" s="64"/>
      <c r="I22" s="67"/>
      <c r="M22" s="47">
        <f>SUM(M$20:M$21)</f>
        <v>0</v>
      </c>
    </row>
    <row r="24" spans="1:13" ht="60.75" customHeight="1" thickTop="1" x14ac:dyDescent="0.15">
      <c r="A24" s="68" t="s">
        <v>51</v>
      </c>
      <c r="B24" s="69"/>
      <c r="C24" s="70"/>
      <c r="D24" s="69"/>
      <c r="E24" s="6"/>
      <c r="F24" s="70"/>
      <c r="G24" s="71"/>
      <c r="H24" s="72"/>
      <c r="I24" s="73"/>
      <c r="J24" s="6"/>
      <c r="K24" s="6"/>
      <c r="L24" s="6"/>
      <c r="M24" s="73"/>
    </row>
    <row r="25" spans="1:13" ht="35.25" customHeight="1" x14ac:dyDescent="0.15">
      <c r="A25" s="74" t="s">
        <v>52</v>
      </c>
      <c r="B25" s="75"/>
      <c r="C25" s="76"/>
      <c r="D25" s="75"/>
      <c r="E25" s="6"/>
      <c r="F25" s="75"/>
      <c r="G25" s="6"/>
      <c r="H25" s="75"/>
      <c r="I25" s="48"/>
      <c r="M25" s="49"/>
    </row>
    <row r="26" spans="1:13" ht="35.25" customHeight="1" thickBot="1" x14ac:dyDescent="0.2">
      <c r="A26" s="75"/>
      <c r="B26" s="75"/>
      <c r="C26" s="75"/>
      <c r="D26" s="75"/>
      <c r="E26" s="6"/>
      <c r="F26" s="75"/>
      <c r="G26" s="77"/>
      <c r="H26" s="78"/>
      <c r="I26" s="48"/>
      <c r="M26" s="49"/>
    </row>
  </sheetData>
  <mergeCells count="9">
    <mergeCell ref="A21:I21"/>
    <mergeCell ref="A22:I22"/>
    <mergeCell ref="A24:M24"/>
    <mergeCell ref="A25:H26"/>
    <mergeCell ref="A1:M1"/>
    <mergeCell ref="A2:M2"/>
    <mergeCell ref="A3:M3"/>
    <mergeCell ref="D5:M5"/>
    <mergeCell ref="A20:I20"/>
  </mergeCells>
  <pageMargins left="0.20833332836627999" right="0" top="0" bottom="0" header="0" footer="0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LOT N°01  VRD</vt:lpstr>
      <vt:lpstr>LOT N°02  CHARPENTE METALLI</vt:lpstr>
      <vt:lpstr>LOT N°03  ELECTRICITE - VEN</vt:lpstr>
      <vt:lpstr>'LOT N°01  VRD'!Impression_des_titres</vt:lpstr>
      <vt:lpstr>'LOT N°02  CHARPENTE METALLI'!Impression_des_titres</vt:lpstr>
      <vt:lpstr>'LOT N°03  ELECTRICITE - VEN'!Impression_des_titres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BC4</cp:lastModifiedBy>
  <dcterms:modified xsi:type="dcterms:W3CDTF">2019-07-18T06:52:02Z</dcterms:modified>
  <cp:category/>
  <cp:contentStatus/>
</cp:coreProperties>
</file>