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770" windowHeight="7665" tabRatio="791" activeTab="0"/>
  </bookViews>
  <sheets>
    <sheet name="Lot 1 Construction loge" sheetId="1" r:id="rId1"/>
  </sheets>
  <definedNames>
    <definedName name="_xlnm.Print_Titles" localSheetId="0">'Lot 1 Construction loge'!$1:$16</definedName>
    <definedName name="_xlnm.Print_Area" localSheetId="0">'Lot 1 Construction loge'!$A$1:$F$63</definedName>
  </definedNames>
  <calcPr fullCalcOnLoad="1"/>
</workbook>
</file>

<file path=xl/sharedStrings.xml><?xml version="1.0" encoding="utf-8"?>
<sst xmlns="http://schemas.openxmlformats.org/spreadsheetml/2006/main" count="128" uniqueCount="100">
  <si>
    <t>REF DOSSIER</t>
  </si>
  <si>
    <t>DATE ÉDITION</t>
  </si>
  <si>
    <t>PROJET</t>
  </si>
  <si>
    <t>LIEUX</t>
  </si>
  <si>
    <t>MAITRE D'OUVRAGE</t>
  </si>
  <si>
    <t>PHASE ETUDE</t>
  </si>
  <si>
    <t>Montant</t>
  </si>
  <si>
    <t>Désignation</t>
  </si>
  <si>
    <t>U</t>
  </si>
  <si>
    <t>Qté</t>
  </si>
  <si>
    <t>P.U.</t>
  </si>
  <si>
    <t>Rep.</t>
  </si>
  <si>
    <t>m³</t>
  </si>
  <si>
    <t>m²</t>
  </si>
  <si>
    <t>ml</t>
  </si>
  <si>
    <t>1.4</t>
  </si>
  <si>
    <t>1.4.1</t>
  </si>
  <si>
    <t>Montant total</t>
  </si>
  <si>
    <t>2.1.1</t>
  </si>
  <si>
    <t>u</t>
  </si>
  <si>
    <t>DQE</t>
  </si>
  <si>
    <t>1.4.3</t>
  </si>
  <si>
    <t>1.2</t>
  </si>
  <si>
    <t>1.2.1</t>
  </si>
  <si>
    <t>1.2.2</t>
  </si>
  <si>
    <t>1.2.3</t>
  </si>
  <si>
    <t>1.3</t>
  </si>
  <si>
    <t>1.3.1</t>
  </si>
  <si>
    <t>1.3.2</t>
  </si>
  <si>
    <t>1.4.2</t>
  </si>
  <si>
    <t>1.4.4</t>
  </si>
  <si>
    <t>1.1</t>
  </si>
  <si>
    <t>1.1.1</t>
  </si>
  <si>
    <t>1.2.4</t>
  </si>
  <si>
    <t>1.2.5</t>
  </si>
  <si>
    <t>Acier ratio 50kg/m³</t>
  </si>
  <si>
    <t>Commune de DEMBENI</t>
  </si>
  <si>
    <t>LOT 1: Construction loge gardien</t>
  </si>
  <si>
    <t>Ouvrages</t>
  </si>
  <si>
    <t>DOE</t>
  </si>
  <si>
    <t>Ft</t>
  </si>
  <si>
    <t>Sous-total installation de chantier</t>
  </si>
  <si>
    <t>Installation de chantier</t>
  </si>
  <si>
    <t>Démolition</t>
  </si>
  <si>
    <t>Toiture y/c ouvrage bois de structure charpente, démontage et mise en décharge</t>
  </si>
  <si>
    <t>Gros œuvre y/c superstructure d'élévation et fondation, démolition et mise en décharge</t>
  </si>
  <si>
    <t>Fouille en rigole</t>
  </si>
  <si>
    <t>Béton de propreté dosé à 250kg/m³</t>
  </si>
  <si>
    <t>Béton dosé à 350350kg/m³</t>
  </si>
  <si>
    <t>Mise en œuvre de muret en moellon 1m de ht y/c tous sujétion</t>
  </si>
  <si>
    <t xml:space="preserve">Mise en œuvre de couverture tôle pré-laqués sur pannes </t>
  </si>
  <si>
    <t>Fourniture et pose de gouttière alluminium type Dal'Allu</t>
  </si>
  <si>
    <t>Fourniture et pose de descente en alluminium type Dal'Allu</t>
  </si>
  <si>
    <t>1.2.6</t>
  </si>
  <si>
    <t>1.2.7</t>
  </si>
  <si>
    <t>1.2.8</t>
  </si>
  <si>
    <t>1.2.9</t>
  </si>
  <si>
    <t>1.2.10</t>
  </si>
  <si>
    <t>1.2.11</t>
  </si>
  <si>
    <t>1.2.12</t>
  </si>
  <si>
    <t>Menuiseries</t>
  </si>
  <si>
    <t>Revêtements</t>
  </si>
  <si>
    <t>Mise en œuvre charpente bois traité (Pannes, fermes et poteaux assemblé y/c fixations…) y/c tous sujétions</t>
  </si>
  <si>
    <t>Mise en œuvre ossature bois traité</t>
  </si>
  <si>
    <t>Founiture et pose de faux plafond y/c compris isolation en rampant</t>
  </si>
  <si>
    <t>1.2.13</t>
  </si>
  <si>
    <t>Mise doublage en placo intérieure y/c isolations en laine de verre</t>
  </si>
  <si>
    <t>Sous-total travaux de démolition</t>
  </si>
  <si>
    <t>Sous-total travaux ouvrage</t>
  </si>
  <si>
    <t>Founiture et pose de portes pleine serrures 3 points</t>
  </si>
  <si>
    <t>Founiture et pose de fenêtre 1 vantail avec imposte bas 0,80 x 1,30cm</t>
  </si>
  <si>
    <t>Mise en œuvre de carrelage tupe upec3 y/c chape de 5 cm</t>
  </si>
  <si>
    <t>mise en œuvre plinthe de 7cm</t>
  </si>
  <si>
    <t>Mise en œuvre de peinture intérieure</t>
  </si>
  <si>
    <t>Mise en œuvre de lasure bardage extérieur</t>
  </si>
  <si>
    <t>Sous-total menuiseries</t>
  </si>
  <si>
    <t>Sous-total revêtements</t>
  </si>
  <si>
    <t>Mise en œuvre cloison sanitaire</t>
  </si>
  <si>
    <t>Amené &amp; replie du matériel, cabane de chantier, laboratoire, panneau de chantier, mise en déharge</t>
  </si>
  <si>
    <t>1.3.3</t>
  </si>
  <si>
    <t>Founiture et pose d'une porte pour le sanitaire</t>
  </si>
  <si>
    <t>1.3.4</t>
  </si>
  <si>
    <t xml:space="preserve">Fourniture et pose d'un plan de travail pour cuisine sur meuble </t>
  </si>
  <si>
    <t>Mise en œuvre de carrelage anti dérapant en sanitaire</t>
  </si>
  <si>
    <t>Mise en œuvre de peinture alimentaire en sanitaire</t>
  </si>
  <si>
    <t>Mise en œuvre enduit sur cloison</t>
  </si>
  <si>
    <t>1.4.5</t>
  </si>
  <si>
    <t>1.4.6</t>
  </si>
  <si>
    <t>1.4.7</t>
  </si>
  <si>
    <t>Dépose et mise en décharge agrée</t>
  </si>
  <si>
    <t>1.2.14</t>
  </si>
  <si>
    <t>1.2.15</t>
  </si>
  <si>
    <t>1.2.16</t>
  </si>
  <si>
    <t xml:space="preserve">Traitement des rives </t>
  </si>
  <si>
    <t>Mise en œuvre bardage bois extérieur y/c isolation et toutess sujétions</t>
  </si>
  <si>
    <t>DCE</t>
  </si>
  <si>
    <t>kg</t>
  </si>
  <si>
    <t>Sécurisation de l'entrée de site CUFR-Mayotte</t>
  </si>
  <si>
    <t>CUFR - Mayotte</t>
  </si>
  <si>
    <t>CUFR-2019-05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</si>
</sst>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yy"/>
    <numFmt numFmtId="165" formatCode="_-* #,##0.00\ _F_-;\-* #,##0.00\ _F_-;_-* &quot;-&quot;??\ _F_-;_-@_-"/>
    <numFmt numFmtId="166" formatCode="#,##0.00\ &quot;€&quot;"/>
    <numFmt numFmtId="167" formatCode="_-* #,##0.00\ [$€-1]_-;\-* #,##0.00\ [$€-1]_-;_-* &quot;-&quot;??\ [$€-1]_-"/>
    <numFmt numFmtId="168" formatCode="[$-40C]dddd\ d\ mmmm\ yyyy"/>
    <numFmt numFmtId="169" formatCode="0.000"/>
    <numFmt numFmtId="170" formatCode="0.0"/>
    <numFmt numFmtId="171" formatCode="_-* #,##0.00\ _€_-;\-* #,##0.00\ _€_-;_-* \-??\ _€_-;_-@_-"/>
    <numFmt numFmtId="172" formatCode="#,##0.000"/>
    <numFmt numFmtId="173" formatCode="#,##0.0"/>
    <numFmt numFmtId="174" formatCode="#,##0.000\ &quot;€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23"/>
      <name val="Arial"/>
      <family val="2"/>
    </font>
    <font>
      <b/>
      <sz val="14"/>
      <name val="Arial"/>
      <family val="2"/>
    </font>
    <font>
      <b/>
      <sz val="14"/>
      <color indexed="55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9"/>
      <color indexed="23"/>
      <name val="Arial"/>
      <family val="2"/>
    </font>
    <font>
      <sz val="9"/>
      <color indexed="55"/>
      <name val="Arial"/>
      <family val="2"/>
    </font>
    <font>
      <b/>
      <sz val="10"/>
      <color indexed="23"/>
      <name val="Arial"/>
      <family val="2"/>
    </font>
    <font>
      <sz val="12"/>
      <name val="Times New Roman"/>
      <family val="1"/>
    </font>
    <font>
      <b/>
      <sz val="12"/>
      <color indexed="55"/>
      <name val="Arial"/>
      <family val="2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55"/>
      <name val="Arial"/>
      <family val="2"/>
    </font>
    <font>
      <b/>
      <sz val="12"/>
      <color indexed="23"/>
      <name val="Arial"/>
      <family val="2"/>
    </font>
    <font>
      <b/>
      <i/>
      <sz val="11"/>
      <color indexed="23"/>
      <name val="Arial"/>
      <family val="2"/>
    </font>
    <font>
      <b/>
      <i/>
      <sz val="12"/>
      <color indexed="23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>
        <color indexed="63"/>
      </top>
      <bottom>
        <color indexed="63"/>
      </bottom>
    </border>
    <border>
      <left style="thin"/>
      <right style="hair"/>
      <top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/>
      <top>
        <color indexed="63"/>
      </top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166" fontId="6" fillId="0" borderId="0" applyFont="0" applyFill="0" applyBorder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0">
    <xf numFmtId="0" fontId="0" fillId="0" borderId="0" xfId="0" applyFont="1" applyAlignment="1">
      <alignment/>
    </xf>
    <xf numFmtId="165" fontId="8" fillId="33" borderId="0" xfId="48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166" fontId="8" fillId="33" borderId="0" xfId="48" applyNumberFormat="1" applyFont="1" applyFill="1" applyBorder="1" applyAlignment="1">
      <alignment vertical="center"/>
    </xf>
    <xf numFmtId="0" fontId="7" fillId="33" borderId="0" xfId="56" applyFont="1" applyFill="1" applyBorder="1" applyAlignment="1">
      <alignment horizontal="left" vertical="center"/>
      <protection/>
    </xf>
    <xf numFmtId="166" fontId="12" fillId="33" borderId="0" xfId="56" applyNumberFormat="1" applyFont="1" applyFill="1" applyBorder="1" applyAlignment="1">
      <alignment vertical="center"/>
      <protection/>
    </xf>
    <xf numFmtId="0" fontId="2" fillId="33" borderId="0" xfId="52" applyFont="1" applyFill="1" applyBorder="1" applyAlignment="1">
      <alignment vertical="center"/>
      <protection/>
    </xf>
    <xf numFmtId="0" fontId="17" fillId="33" borderId="0" xfId="52" applyFont="1" applyFill="1" applyBorder="1" applyAlignment="1">
      <alignment vertical="center"/>
      <protection/>
    </xf>
    <xf numFmtId="0" fontId="2" fillId="34" borderId="0" xfId="52" applyFont="1" applyFill="1" applyAlignment="1">
      <alignment horizontal="center"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14" fontId="5" fillId="33" borderId="0" xfId="52" applyNumberFormat="1" applyFont="1" applyFill="1" applyBorder="1" applyAlignment="1">
      <alignment horizontal="right" vertical="center"/>
      <protection/>
    </xf>
    <xf numFmtId="0" fontId="7" fillId="33" borderId="0" xfId="52" applyFont="1" applyFill="1" applyBorder="1" applyAlignment="1">
      <alignment vertical="center"/>
      <protection/>
    </xf>
    <xf numFmtId="0" fontId="9" fillId="33" borderId="0" xfId="52" applyFont="1" applyFill="1" applyBorder="1" applyAlignment="1">
      <alignment horizontal="right" vertical="center"/>
      <protection/>
    </xf>
    <xf numFmtId="166" fontId="8" fillId="33" borderId="0" xfId="48" applyNumberFormat="1" applyFont="1" applyFill="1" applyBorder="1" applyAlignment="1">
      <alignment horizontal="right" vertical="center"/>
    </xf>
    <xf numFmtId="166" fontId="3" fillId="33" borderId="0" xfId="56" applyNumberFormat="1" applyFont="1" applyFill="1" applyBorder="1" applyAlignment="1">
      <alignment horizontal="left" vertical="center"/>
      <protection/>
    </xf>
    <xf numFmtId="166" fontId="14" fillId="33" borderId="10" xfId="56" applyNumberFormat="1" applyFont="1" applyFill="1" applyBorder="1" applyAlignment="1">
      <alignment horizontal="left" vertical="center"/>
      <protection/>
    </xf>
    <xf numFmtId="0" fontId="18" fillId="34" borderId="0" xfId="55" applyFont="1" applyFill="1" applyBorder="1" applyAlignment="1">
      <alignment vertical="center"/>
      <protection/>
    </xf>
    <xf numFmtId="0" fontId="17" fillId="34" borderId="0" xfId="52" applyFont="1" applyFill="1" applyAlignment="1">
      <alignment vertical="center"/>
      <protection/>
    </xf>
    <xf numFmtId="0" fontId="2" fillId="34" borderId="0" xfId="52" applyFont="1" applyFill="1" applyAlignment="1">
      <alignment vertical="center"/>
      <protection/>
    </xf>
    <xf numFmtId="0" fontId="6" fillId="34" borderId="0" xfId="55" applyFont="1" applyFill="1" applyBorder="1" applyAlignment="1">
      <alignment horizontal="center" vertical="center"/>
      <protection/>
    </xf>
    <xf numFmtId="166" fontId="14" fillId="33" borderId="0" xfId="55" applyNumberFormat="1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0" fontId="21" fillId="33" borderId="0" xfId="52" applyFont="1" applyFill="1" applyBorder="1" applyAlignment="1">
      <alignment vertical="center"/>
      <protection/>
    </xf>
    <xf numFmtId="166" fontId="14" fillId="33" borderId="0" xfId="55" applyNumberFormat="1" applyFont="1" applyFill="1" applyBorder="1" applyAlignment="1">
      <alignment vertical="center"/>
      <protection/>
    </xf>
    <xf numFmtId="0" fontId="58" fillId="0" borderId="0" xfId="0" applyFont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16" fillId="0" borderId="12" xfId="52" applyNumberFormat="1" applyFont="1" applyFill="1" applyBorder="1" applyAlignment="1">
      <alignment horizontal="center" vertical="center" wrapText="1"/>
      <protection/>
    </xf>
    <xf numFmtId="3" fontId="16" fillId="0" borderId="12" xfId="52" applyNumberFormat="1" applyFont="1" applyFill="1" applyBorder="1" applyAlignment="1">
      <alignment horizontal="center" vertical="center"/>
      <protection/>
    </xf>
    <xf numFmtId="4" fontId="16" fillId="0" borderId="12" xfId="52" applyNumberFormat="1" applyFont="1" applyFill="1" applyBorder="1" applyAlignment="1">
      <alignment horizontal="center" vertical="center"/>
      <protection/>
    </xf>
    <xf numFmtId="166" fontId="16" fillId="0" borderId="12" xfId="52" applyNumberFormat="1" applyFont="1" applyFill="1" applyBorder="1" applyAlignment="1">
      <alignment horizontal="center" vertical="center"/>
      <protection/>
    </xf>
    <xf numFmtId="0" fontId="58" fillId="35" borderId="12" xfId="0" applyFont="1" applyFill="1" applyBorder="1" applyAlignment="1">
      <alignment horizontal="center" vertical="center"/>
    </xf>
    <xf numFmtId="0" fontId="59" fillId="35" borderId="12" xfId="0" applyFont="1" applyFill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vertical="center"/>
    </xf>
    <xf numFmtId="166" fontId="61" fillId="0" borderId="12" xfId="0" applyNumberFormat="1" applyFont="1" applyBorder="1" applyAlignment="1">
      <alignment horizontal="center" vertical="center"/>
    </xf>
    <xf numFmtId="166" fontId="16" fillId="0" borderId="14" xfId="52" applyNumberFormat="1" applyFont="1" applyFill="1" applyBorder="1" applyAlignment="1">
      <alignment horizontal="center" vertical="center"/>
      <protection/>
    </xf>
    <xf numFmtId="0" fontId="58" fillId="0" borderId="15" xfId="0" applyFont="1" applyBorder="1" applyAlignment="1">
      <alignment horizontal="center" vertical="center"/>
    </xf>
    <xf numFmtId="166" fontId="62" fillId="0" borderId="12" xfId="0" applyNumberFormat="1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4" fontId="58" fillId="0" borderId="17" xfId="0" applyNumberFormat="1" applyFont="1" applyBorder="1" applyAlignment="1">
      <alignment horizontal="center" vertical="center"/>
    </xf>
    <xf numFmtId="166" fontId="58" fillId="0" borderId="18" xfId="0" applyNumberFormat="1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4" fontId="58" fillId="0" borderId="20" xfId="0" applyNumberFormat="1" applyFont="1" applyBorder="1" applyAlignment="1">
      <alignment horizontal="center" vertical="center"/>
    </xf>
    <xf numFmtId="166" fontId="58" fillId="0" borderId="21" xfId="0" applyNumberFormat="1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164" fontId="3" fillId="33" borderId="10" xfId="52" applyNumberFormat="1" applyFont="1" applyFill="1" applyBorder="1" applyAlignment="1">
      <alignment horizontal="left" vertical="center"/>
      <protection/>
    </xf>
    <xf numFmtId="4" fontId="58" fillId="0" borderId="0" xfId="0" applyNumberFormat="1" applyFont="1" applyBorder="1" applyAlignment="1">
      <alignment horizontal="center" vertical="center"/>
    </xf>
    <xf numFmtId="166" fontId="59" fillId="0" borderId="15" xfId="0" applyNumberFormat="1" applyFont="1" applyBorder="1" applyAlignment="1">
      <alignment horizontal="center" vertical="center"/>
    </xf>
    <xf numFmtId="166" fontId="59" fillId="0" borderId="11" xfId="0" applyNumberFormat="1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34" borderId="0" xfId="52" applyFont="1" applyFill="1" applyAlignment="1">
      <alignment vertical="center"/>
      <protection/>
    </xf>
    <xf numFmtId="49" fontId="17" fillId="33" borderId="0" xfId="55" applyNumberFormat="1" applyFont="1" applyFill="1" applyBorder="1" applyAlignment="1">
      <alignment horizontal="left" vertical="center"/>
      <protection/>
    </xf>
    <xf numFmtId="0" fontId="6" fillId="33" borderId="0" xfId="52" applyFont="1" applyFill="1" applyBorder="1" applyAlignment="1">
      <alignment horizontal="center" vertical="center"/>
      <protection/>
    </xf>
    <xf numFmtId="165" fontId="6" fillId="33" borderId="0" xfId="48" applyNumberFormat="1" applyFont="1" applyFill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166" fontId="13" fillId="33" borderId="10" xfId="56" applyNumberFormat="1" applyFont="1" applyFill="1" applyBorder="1" applyAlignment="1">
      <alignment horizontal="left" vertical="center" wrapText="1"/>
      <protection/>
    </xf>
    <xf numFmtId="0" fontId="58" fillId="0" borderId="11" xfId="0" applyFont="1" applyFill="1" applyBorder="1" applyAlignment="1">
      <alignment vertical="center" wrapText="1"/>
    </xf>
    <xf numFmtId="0" fontId="58" fillId="0" borderId="19" xfId="0" applyFont="1" applyFill="1" applyBorder="1" applyAlignment="1">
      <alignment horizontal="center" vertical="center"/>
    </xf>
    <xf numFmtId="166" fontId="58" fillId="0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33" borderId="0" xfId="52" applyFont="1" applyFill="1" applyBorder="1">
      <alignment/>
      <protection/>
    </xf>
    <xf numFmtId="0" fontId="4" fillId="33" borderId="0" xfId="52" applyFont="1" applyFill="1" applyBorder="1" applyAlignment="1">
      <alignment horizontal="center"/>
      <protection/>
    </xf>
    <xf numFmtId="0" fontId="6" fillId="34" borderId="0" xfId="52" applyFont="1" applyFill="1" applyAlignment="1">
      <alignment horizontal="center"/>
      <protection/>
    </xf>
    <xf numFmtId="0" fontId="58" fillId="0" borderId="23" xfId="0" applyFont="1" applyBorder="1" applyAlignment="1">
      <alignment horizontal="center" vertical="center"/>
    </xf>
    <xf numFmtId="0" fontId="58" fillId="0" borderId="23" xfId="0" applyFont="1" applyBorder="1" applyAlignment="1">
      <alignment vertical="center"/>
    </xf>
    <xf numFmtId="4" fontId="58" fillId="0" borderId="24" xfId="0" applyNumberFormat="1" applyFont="1" applyBorder="1" applyAlignment="1">
      <alignment horizontal="center" vertical="center"/>
    </xf>
    <xf numFmtId="166" fontId="58" fillId="0" borderId="25" xfId="0" applyNumberFormat="1" applyFont="1" applyBorder="1" applyAlignment="1">
      <alignment horizontal="center" vertical="center"/>
    </xf>
    <xf numFmtId="166" fontId="59" fillId="0" borderId="23" xfId="0" applyNumberFormat="1" applyFont="1" applyBorder="1" applyAlignment="1">
      <alignment horizontal="center" vertical="center"/>
    </xf>
    <xf numFmtId="172" fontId="58" fillId="0" borderId="20" xfId="0" applyNumberFormat="1" applyFont="1" applyFill="1" applyBorder="1" applyAlignment="1">
      <alignment horizontal="center" vertical="center"/>
    </xf>
    <xf numFmtId="0" fontId="58" fillId="0" borderId="15" xfId="0" applyFont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58" fillId="35" borderId="15" xfId="0" applyFont="1" applyFill="1" applyBorder="1" applyAlignment="1">
      <alignment horizontal="center" vertical="center"/>
    </xf>
    <xf numFmtId="166" fontId="62" fillId="0" borderId="23" xfId="0" applyNumberFormat="1" applyFont="1" applyBorder="1" applyAlignment="1">
      <alignment horizontal="center" vertical="center"/>
    </xf>
    <xf numFmtId="166" fontId="59" fillId="0" borderId="26" xfId="0" applyNumberFormat="1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/>
    </xf>
    <xf numFmtId="4" fontId="58" fillId="0" borderId="30" xfId="0" applyNumberFormat="1" applyFont="1" applyFill="1" applyBorder="1" applyAlignment="1">
      <alignment horizontal="center" vertical="center"/>
    </xf>
    <xf numFmtId="166" fontId="58" fillId="0" borderId="31" xfId="0" applyNumberFormat="1" applyFont="1" applyBorder="1" applyAlignment="1">
      <alignment horizontal="center" vertical="center"/>
    </xf>
    <xf numFmtId="166" fontId="59" fillId="0" borderId="27" xfId="0" applyNumberFormat="1" applyFont="1" applyBorder="1" applyAlignment="1">
      <alignment horizontal="center" vertical="center"/>
    </xf>
    <xf numFmtId="4" fontId="58" fillId="0" borderId="32" xfId="0" applyNumberFormat="1" applyFont="1" applyFill="1" applyBorder="1" applyAlignment="1">
      <alignment horizontal="center" vertical="center"/>
    </xf>
    <xf numFmtId="166" fontId="58" fillId="0" borderId="33" xfId="0" applyNumberFormat="1" applyFont="1" applyBorder="1" applyAlignment="1">
      <alignment horizontal="center" vertical="center"/>
    </xf>
    <xf numFmtId="166" fontId="59" fillId="0" borderId="34" xfId="0" applyNumberFormat="1" applyFont="1" applyBorder="1" applyAlignment="1">
      <alignment horizontal="center" vertical="center"/>
    </xf>
    <xf numFmtId="4" fontId="58" fillId="0" borderId="30" xfId="0" applyNumberFormat="1" applyFont="1" applyBorder="1" applyAlignment="1">
      <alignment horizontal="center" vertical="center"/>
    </xf>
    <xf numFmtId="4" fontId="58" fillId="0" borderId="10" xfId="0" applyNumberFormat="1" applyFont="1" applyBorder="1" applyAlignment="1">
      <alignment horizontal="center" vertical="center"/>
    </xf>
    <xf numFmtId="172" fontId="58" fillId="0" borderId="20" xfId="0" applyNumberFormat="1" applyFont="1" applyBorder="1" applyAlignment="1">
      <alignment horizontal="center" vertical="center"/>
    </xf>
    <xf numFmtId="172" fontId="58" fillId="0" borderId="32" xfId="0" applyNumberFormat="1" applyFont="1" applyBorder="1" applyAlignment="1">
      <alignment horizontal="center" vertical="center"/>
    </xf>
    <xf numFmtId="172" fontId="58" fillId="0" borderId="10" xfId="0" applyNumberFormat="1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61" fillId="0" borderId="12" xfId="0" applyFont="1" applyBorder="1" applyAlignment="1">
      <alignment horizontal="center" vertical="center"/>
    </xf>
    <xf numFmtId="0" fontId="59" fillId="35" borderId="14" xfId="0" applyFont="1" applyFill="1" applyBorder="1" applyAlignment="1">
      <alignment horizontal="center" vertical="center"/>
    </xf>
    <xf numFmtId="0" fontId="59" fillId="35" borderId="35" xfId="0" applyFont="1" applyFill="1" applyBorder="1" applyAlignment="1">
      <alignment horizontal="center" vertical="center"/>
    </xf>
    <xf numFmtId="0" fontId="6" fillId="33" borderId="0" xfId="52" applyFont="1" applyFill="1" applyBorder="1" applyAlignment="1">
      <alignment horizontal="left" vertical="center" wrapText="1"/>
      <protection/>
    </xf>
    <xf numFmtId="0" fontId="19" fillId="33" borderId="37" xfId="52" applyFont="1" applyFill="1" applyBorder="1" applyAlignment="1">
      <alignment horizontal="center" vertical="center"/>
      <protection/>
    </xf>
    <xf numFmtId="0" fontId="19" fillId="33" borderId="38" xfId="52" applyFont="1" applyFill="1" applyBorder="1" applyAlignment="1">
      <alignment horizontal="center" vertical="center"/>
      <protection/>
    </xf>
    <xf numFmtId="0" fontId="19" fillId="33" borderId="39" xfId="52" applyFont="1" applyFill="1" applyBorder="1" applyAlignment="1">
      <alignment horizontal="center" vertical="center"/>
      <protection/>
    </xf>
    <xf numFmtId="166" fontId="14" fillId="33" borderId="37" xfId="55" applyNumberFormat="1" applyFont="1" applyFill="1" applyBorder="1" applyAlignment="1">
      <alignment horizontal="center" vertical="center"/>
      <protection/>
    </xf>
    <xf numFmtId="166" fontId="14" fillId="33" borderId="39" xfId="55" applyNumberFormat="1" applyFont="1" applyFill="1" applyBorder="1" applyAlignment="1">
      <alignment horizontal="center" vertical="center"/>
      <protection/>
    </xf>
    <xf numFmtId="4" fontId="58" fillId="0" borderId="0" xfId="0" applyNumberFormat="1" applyFont="1" applyBorder="1" applyAlignment="1">
      <alignment horizontal="center" vertical="center"/>
    </xf>
    <xf numFmtId="0" fontId="7" fillId="33" borderId="40" xfId="0" applyFont="1" applyFill="1" applyBorder="1" applyAlignment="1">
      <alignment horizontal="left" vertical="center"/>
    </xf>
    <xf numFmtId="0" fontId="7" fillId="33" borderId="41" xfId="0" applyFont="1" applyFill="1" applyBorder="1" applyAlignment="1">
      <alignment horizontal="left" vertical="center"/>
    </xf>
    <xf numFmtId="14" fontId="3" fillId="33" borderId="40" xfId="52" applyNumberFormat="1" applyFont="1" applyFill="1" applyBorder="1" applyAlignment="1">
      <alignment horizontal="left" vertical="center"/>
      <protection/>
    </xf>
    <xf numFmtId="14" fontId="3" fillId="33" borderId="41" xfId="52" applyNumberFormat="1" applyFont="1" applyFill="1" applyBorder="1" applyAlignment="1">
      <alignment horizontal="left" vertical="center"/>
      <protection/>
    </xf>
    <xf numFmtId="166" fontId="8" fillId="33" borderId="40" xfId="48" applyNumberFormat="1" applyFont="1" applyFill="1" applyBorder="1" applyAlignment="1">
      <alignment horizontal="left" vertical="center"/>
    </xf>
    <xf numFmtId="166" fontId="8" fillId="33" borderId="42" xfId="48" applyNumberFormat="1" applyFont="1" applyFill="1" applyBorder="1" applyAlignment="1">
      <alignment horizontal="left" vertical="center"/>
    </xf>
    <xf numFmtId="166" fontId="8" fillId="33" borderId="41" xfId="48" applyNumberFormat="1" applyFont="1" applyFill="1" applyBorder="1" applyAlignment="1">
      <alignment horizontal="left" vertical="center"/>
    </xf>
    <xf numFmtId="166" fontId="10" fillId="33" borderId="40" xfId="52" applyNumberFormat="1" applyFont="1" applyFill="1" applyBorder="1" applyAlignment="1">
      <alignment horizontal="left" vertical="center"/>
      <protection/>
    </xf>
    <xf numFmtId="166" fontId="10" fillId="33" borderId="42" xfId="52" applyNumberFormat="1" applyFont="1" applyFill="1" applyBorder="1" applyAlignment="1">
      <alignment horizontal="left" vertical="center"/>
      <protection/>
    </xf>
    <xf numFmtId="166" fontId="10" fillId="33" borderId="41" xfId="52" applyNumberFormat="1" applyFont="1" applyFill="1" applyBorder="1" applyAlignment="1">
      <alignment horizontal="left" vertical="center"/>
      <protection/>
    </xf>
    <xf numFmtId="0" fontId="6" fillId="33" borderId="40" xfId="56" applyFont="1" applyFill="1" applyBorder="1" applyAlignment="1">
      <alignment horizontal="left" vertical="center" wrapText="1"/>
      <protection/>
    </xf>
    <xf numFmtId="0" fontId="6" fillId="33" borderId="41" xfId="56" applyFont="1" applyFill="1" applyBorder="1" applyAlignment="1">
      <alignment horizontal="left" vertical="center" wrapText="1"/>
      <protection/>
    </xf>
    <xf numFmtId="0" fontId="6" fillId="33" borderId="40" xfId="56" applyFont="1" applyFill="1" applyBorder="1" applyAlignment="1">
      <alignment horizontal="left" vertical="center"/>
      <protection/>
    </xf>
    <xf numFmtId="0" fontId="6" fillId="33" borderId="41" xfId="56" applyFont="1" applyFill="1" applyBorder="1" applyAlignment="1">
      <alignment horizontal="left" vertical="center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4" xfId="53"/>
    <cellStyle name="Normal 6" xfId="54"/>
    <cellStyle name="Normal_APS-Lycée de Sorgues-13.10.01" xfId="55"/>
    <cellStyle name="Normal_LISTE DES PLANS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1333500</xdr:colOff>
      <xdr:row>5</xdr:row>
      <xdr:rowOff>190500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3"/>
  <sheetViews>
    <sheetView tabSelected="1" view="pageBreakPreview" zoomScale="120" zoomScaleSheetLayoutView="120" zoomScalePageLayoutView="0" workbookViewId="0" topLeftCell="A1">
      <selection activeCell="D11" sqref="D11:E11"/>
    </sheetView>
  </sheetViews>
  <sheetFormatPr defaultColWidth="11.421875" defaultRowHeight="15"/>
  <cols>
    <col min="1" max="1" width="8.28125" style="51" customWidth="1"/>
    <col min="2" max="2" width="47.7109375" style="51" customWidth="1"/>
    <col min="3" max="3" width="5.28125" style="51" customWidth="1"/>
    <col min="4" max="5" width="12.7109375" style="51" customWidth="1"/>
    <col min="6" max="6" width="23.421875" style="51" customWidth="1"/>
    <col min="7" max="7" width="11.421875" style="51" customWidth="1"/>
    <col min="8" max="8" width="23.421875" style="51" customWidth="1"/>
    <col min="9" max="9" width="4.7109375" style="51" bestFit="1" customWidth="1"/>
    <col min="10" max="10" width="7.28125" style="51" bestFit="1" customWidth="1"/>
    <col min="11" max="11" width="6.00390625" style="51" bestFit="1" customWidth="1"/>
    <col min="12" max="16384" width="11.421875" style="51" customWidth="1"/>
  </cols>
  <sheetData>
    <row r="1" spans="1:6" ht="15" customHeight="1">
      <c r="A1" s="6"/>
      <c r="B1" s="7"/>
      <c r="C1" s="8"/>
      <c r="D1" s="106" t="s">
        <v>0</v>
      </c>
      <c r="E1" s="107"/>
      <c r="F1" s="2" t="s">
        <v>1</v>
      </c>
    </row>
    <row r="2" spans="1:6" ht="15">
      <c r="A2" s="6"/>
      <c r="B2" s="7"/>
      <c r="C2" s="8"/>
      <c r="D2" s="108" t="s">
        <v>99</v>
      </c>
      <c r="E2" s="109"/>
      <c r="F2" s="47">
        <v>43612</v>
      </c>
    </row>
    <row r="3" spans="1:6" ht="18">
      <c r="A3" s="6"/>
      <c r="B3" s="9"/>
      <c r="C3" s="8"/>
      <c r="D3" s="10"/>
      <c r="E3" s="10"/>
      <c r="F3" s="6"/>
    </row>
    <row r="4" spans="1:6" ht="18">
      <c r="A4" s="63"/>
      <c r="B4" s="64"/>
      <c r="C4" s="65"/>
      <c r="D4" s="11"/>
      <c r="E4" s="1"/>
      <c r="F4" s="12"/>
    </row>
    <row r="5" spans="1:6" ht="18">
      <c r="A5" s="63"/>
      <c r="B5" s="64"/>
      <c r="C5" s="65"/>
      <c r="D5" s="2" t="s">
        <v>2</v>
      </c>
      <c r="E5" s="3"/>
      <c r="F5" s="13"/>
    </row>
    <row r="6" spans="1:6" ht="18">
      <c r="A6" s="63"/>
      <c r="B6" s="64"/>
      <c r="C6" s="65"/>
      <c r="D6" s="110" t="s">
        <v>97</v>
      </c>
      <c r="E6" s="111"/>
      <c r="F6" s="112"/>
    </row>
    <row r="7" spans="1:6" ht="15">
      <c r="A7" s="99"/>
      <c r="B7" s="99"/>
      <c r="C7" s="65"/>
      <c r="D7" s="2" t="s">
        <v>3</v>
      </c>
      <c r="E7" s="3"/>
      <c r="F7" s="13"/>
    </row>
    <row r="8" spans="1:6" ht="15">
      <c r="A8" s="99"/>
      <c r="B8" s="99"/>
      <c r="C8" s="65"/>
      <c r="D8" s="113" t="s">
        <v>36</v>
      </c>
      <c r="E8" s="114"/>
      <c r="F8" s="115"/>
    </row>
    <row r="9" spans="1:6" ht="15.75">
      <c r="A9" s="99"/>
      <c r="B9" s="99"/>
      <c r="C9" s="65"/>
      <c r="D9" s="4"/>
      <c r="E9" s="5"/>
      <c r="F9" s="14"/>
    </row>
    <row r="10" spans="1:6" s="62" customFormat="1" ht="15" customHeight="1">
      <c r="A10" s="99"/>
      <c r="B10" s="99"/>
      <c r="C10" s="65"/>
      <c r="D10" s="116" t="s">
        <v>4</v>
      </c>
      <c r="E10" s="117"/>
      <c r="F10" s="58" t="s">
        <v>98</v>
      </c>
    </row>
    <row r="11" spans="1:6" ht="15">
      <c r="A11" s="99"/>
      <c r="B11" s="99"/>
      <c r="C11" s="65"/>
      <c r="D11" s="118" t="s">
        <v>5</v>
      </c>
      <c r="E11" s="119"/>
      <c r="F11" s="15" t="s">
        <v>95</v>
      </c>
    </row>
    <row r="12" spans="1:6" ht="15">
      <c r="A12" s="16"/>
      <c r="B12" s="17"/>
      <c r="C12" s="8"/>
      <c r="D12" s="18"/>
      <c r="E12" s="52"/>
      <c r="F12" s="19"/>
    </row>
    <row r="13" spans="1:6" ht="15.75" thickBot="1">
      <c r="A13" s="53"/>
      <c r="B13" s="53"/>
      <c r="C13" s="53"/>
      <c r="D13" s="53"/>
      <c r="E13" s="53"/>
      <c r="F13" s="20"/>
    </row>
    <row r="14" spans="1:6" ht="15.75" customHeight="1" thickBot="1">
      <c r="A14" s="100" t="s">
        <v>37</v>
      </c>
      <c r="B14" s="101"/>
      <c r="C14" s="101"/>
      <c r="D14" s="102"/>
      <c r="E14" s="103" t="s">
        <v>20</v>
      </c>
      <c r="F14" s="104"/>
    </row>
    <row r="15" spans="1:6" ht="15">
      <c r="A15" s="21"/>
      <c r="B15" s="22"/>
      <c r="C15" s="54"/>
      <c r="D15" s="55"/>
      <c r="E15" s="23"/>
      <c r="F15" s="23"/>
    </row>
    <row r="16" spans="1:6" ht="15.75">
      <c r="A16" s="27" t="s">
        <v>11</v>
      </c>
      <c r="B16" s="28" t="s">
        <v>7</v>
      </c>
      <c r="C16" s="28" t="s">
        <v>8</v>
      </c>
      <c r="D16" s="29" t="s">
        <v>9</v>
      </c>
      <c r="E16" s="37" t="s">
        <v>10</v>
      </c>
      <c r="F16" s="30" t="s">
        <v>6</v>
      </c>
    </row>
    <row r="17" spans="1:6" s="24" customFormat="1" ht="15">
      <c r="A17" s="32" t="s">
        <v>31</v>
      </c>
      <c r="B17" s="97" t="s">
        <v>42</v>
      </c>
      <c r="C17" s="98"/>
      <c r="D17" s="98"/>
      <c r="E17" s="98"/>
      <c r="F17" s="74"/>
    </row>
    <row r="18" spans="1:6" s="24" customFormat="1" ht="42.75">
      <c r="A18" s="38" t="s">
        <v>32</v>
      </c>
      <c r="B18" s="72" t="s">
        <v>78</v>
      </c>
      <c r="C18" s="40" t="s">
        <v>40</v>
      </c>
      <c r="D18" s="41">
        <v>1</v>
      </c>
      <c r="E18" s="42"/>
      <c r="F18" s="49"/>
    </row>
    <row r="19" spans="1:6" s="24" customFormat="1" ht="15">
      <c r="A19" s="66"/>
      <c r="B19" s="67" t="s">
        <v>39</v>
      </c>
      <c r="C19" s="46" t="s">
        <v>40</v>
      </c>
      <c r="D19" s="68">
        <v>1</v>
      </c>
      <c r="E19" s="69"/>
      <c r="F19" s="70"/>
    </row>
    <row r="20" spans="1:6" s="24" customFormat="1" ht="15">
      <c r="A20" s="92" t="s">
        <v>41</v>
      </c>
      <c r="B20" s="93"/>
      <c r="C20" s="93"/>
      <c r="D20" s="93"/>
      <c r="E20" s="94"/>
      <c r="F20" s="75">
        <f>SUM(F18:F19)</f>
        <v>0</v>
      </c>
    </row>
    <row r="21" spans="1:6" s="24" customFormat="1" ht="15">
      <c r="A21" s="32" t="s">
        <v>22</v>
      </c>
      <c r="B21" s="97" t="s">
        <v>43</v>
      </c>
      <c r="C21" s="98"/>
      <c r="D21" s="98"/>
      <c r="E21" s="98"/>
      <c r="F21" s="74"/>
    </row>
    <row r="22" spans="1:6" s="24" customFormat="1" ht="28.5">
      <c r="A22" s="77" t="s">
        <v>23</v>
      </c>
      <c r="B22" s="72" t="s">
        <v>44</v>
      </c>
      <c r="C22" s="40" t="s">
        <v>12</v>
      </c>
      <c r="D22" s="71">
        <v>3.525</v>
      </c>
      <c r="E22" s="42"/>
      <c r="F22" s="49"/>
    </row>
    <row r="23" spans="1:6" s="24" customFormat="1" ht="28.5">
      <c r="A23" s="78" t="s">
        <v>24</v>
      </c>
      <c r="B23" s="73" t="s">
        <v>45</v>
      </c>
      <c r="C23" s="43" t="s">
        <v>12</v>
      </c>
      <c r="D23" s="71">
        <v>1.566</v>
      </c>
      <c r="E23" s="45"/>
      <c r="F23" s="50"/>
    </row>
    <row r="24" spans="1:6" s="24" customFormat="1" ht="15">
      <c r="A24" s="79" t="s">
        <v>18</v>
      </c>
      <c r="B24" s="59" t="s">
        <v>89</v>
      </c>
      <c r="C24" s="60" t="s">
        <v>12</v>
      </c>
      <c r="D24" s="71">
        <f>SUM(D22:D23)</f>
        <v>5.091</v>
      </c>
      <c r="E24" s="61"/>
      <c r="F24" s="76"/>
    </row>
    <row r="25" spans="1:6" s="24" customFormat="1" ht="15">
      <c r="A25" s="80"/>
      <c r="B25" s="67"/>
      <c r="C25" s="46"/>
      <c r="D25" s="68"/>
      <c r="E25" s="69"/>
      <c r="F25" s="70"/>
    </row>
    <row r="26" spans="1:6" s="24" customFormat="1" ht="15">
      <c r="A26" s="92" t="s">
        <v>67</v>
      </c>
      <c r="B26" s="93"/>
      <c r="C26" s="93"/>
      <c r="D26" s="93"/>
      <c r="E26" s="94"/>
      <c r="F26" s="39">
        <f>SUM(F22:F25)</f>
        <v>0</v>
      </c>
    </row>
    <row r="27" spans="1:6" s="24" customFormat="1" ht="15">
      <c r="A27" s="32" t="s">
        <v>22</v>
      </c>
      <c r="B27" s="97" t="s">
        <v>38</v>
      </c>
      <c r="C27" s="98"/>
      <c r="D27" s="98"/>
      <c r="E27" s="98"/>
      <c r="F27" s="31"/>
    </row>
    <row r="28" spans="1:6" s="24" customFormat="1" ht="15">
      <c r="A28" s="38" t="s">
        <v>23</v>
      </c>
      <c r="B28" s="56" t="s">
        <v>46</v>
      </c>
      <c r="C28" s="40" t="s">
        <v>14</v>
      </c>
      <c r="D28" s="87">
        <v>24.5</v>
      </c>
      <c r="E28" s="42"/>
      <c r="F28" s="49"/>
    </row>
    <row r="29" spans="1:6" s="24" customFormat="1" ht="15">
      <c r="A29" s="25" t="s">
        <v>24</v>
      </c>
      <c r="B29" s="57" t="s">
        <v>47</v>
      </c>
      <c r="C29" s="43" t="s">
        <v>12</v>
      </c>
      <c r="D29" s="91">
        <f>D28*0.3*0.05</f>
        <v>0.3675</v>
      </c>
      <c r="E29" s="45"/>
      <c r="F29" s="50"/>
    </row>
    <row r="30" spans="1:6" s="24" customFormat="1" ht="15">
      <c r="A30" s="25" t="s">
        <v>25</v>
      </c>
      <c r="B30" s="57" t="s">
        <v>48</v>
      </c>
      <c r="C30" s="43" t="s">
        <v>12</v>
      </c>
      <c r="D30" s="91">
        <f>D28*0.3*0.2</f>
        <v>1.47</v>
      </c>
      <c r="E30" s="45"/>
      <c r="F30" s="50"/>
    </row>
    <row r="31" spans="1:6" s="24" customFormat="1" ht="15">
      <c r="A31" s="25" t="s">
        <v>33</v>
      </c>
      <c r="B31" s="57" t="s">
        <v>35</v>
      </c>
      <c r="C31" s="43" t="s">
        <v>96</v>
      </c>
      <c r="D31" s="88">
        <f>D30*50</f>
        <v>73.5</v>
      </c>
      <c r="E31" s="45"/>
      <c r="F31" s="50"/>
    </row>
    <row r="32" spans="1:6" s="24" customFormat="1" ht="28.5">
      <c r="A32" s="25" t="s">
        <v>34</v>
      </c>
      <c r="B32" s="73" t="s">
        <v>49</v>
      </c>
      <c r="C32" s="43" t="s">
        <v>12</v>
      </c>
      <c r="D32" s="90">
        <f>D28*0.3*1.013</f>
        <v>7.445549999999999</v>
      </c>
      <c r="E32" s="45"/>
      <c r="F32" s="50"/>
    </row>
    <row r="33" spans="1:6" s="24" customFormat="1" ht="15">
      <c r="A33" s="25" t="s">
        <v>53</v>
      </c>
      <c r="B33" s="57" t="s">
        <v>63</v>
      </c>
      <c r="C33" s="43" t="s">
        <v>12</v>
      </c>
      <c r="D33" s="89">
        <v>0.785</v>
      </c>
      <c r="E33" s="45"/>
      <c r="F33" s="50"/>
    </row>
    <row r="34" spans="1:6" s="24" customFormat="1" ht="28.5">
      <c r="A34" s="25" t="s">
        <v>54</v>
      </c>
      <c r="B34" s="73" t="s">
        <v>94</v>
      </c>
      <c r="C34" s="43" t="s">
        <v>13</v>
      </c>
      <c r="D34" s="44">
        <v>56</v>
      </c>
      <c r="E34" s="45"/>
      <c r="F34" s="50"/>
    </row>
    <row r="35" spans="1:6" s="24" customFormat="1" ht="28.5">
      <c r="A35" s="25" t="s">
        <v>55</v>
      </c>
      <c r="B35" s="73" t="s">
        <v>66</v>
      </c>
      <c r="C35" s="43" t="s">
        <v>13</v>
      </c>
      <c r="D35" s="44">
        <v>56</v>
      </c>
      <c r="E35" s="45"/>
      <c r="F35" s="50"/>
    </row>
    <row r="36" spans="1:6" s="24" customFormat="1" ht="15">
      <c r="A36" s="25" t="s">
        <v>56</v>
      </c>
      <c r="B36" s="73" t="s">
        <v>77</v>
      </c>
      <c r="C36" s="43" t="s">
        <v>13</v>
      </c>
      <c r="D36" s="44">
        <v>16</v>
      </c>
      <c r="E36" s="45"/>
      <c r="F36" s="50"/>
    </row>
    <row r="37" spans="1:6" s="24" customFormat="1" ht="42.75">
      <c r="A37" s="25" t="s">
        <v>57</v>
      </c>
      <c r="B37" s="73" t="s">
        <v>62</v>
      </c>
      <c r="C37" s="43" t="s">
        <v>12</v>
      </c>
      <c r="D37" s="89">
        <v>0.53776</v>
      </c>
      <c r="E37" s="45"/>
      <c r="F37" s="50"/>
    </row>
    <row r="38" spans="1:6" s="24" customFormat="1" ht="28.5">
      <c r="A38" s="25" t="s">
        <v>58</v>
      </c>
      <c r="B38" s="73" t="s">
        <v>50</v>
      </c>
      <c r="C38" s="43" t="s">
        <v>13</v>
      </c>
      <c r="D38" s="44">
        <v>33.5</v>
      </c>
      <c r="E38" s="45"/>
      <c r="F38" s="50"/>
    </row>
    <row r="39" spans="1:6" s="24" customFormat="1" ht="15">
      <c r="A39" s="25" t="s">
        <v>59</v>
      </c>
      <c r="B39" s="73" t="s">
        <v>93</v>
      </c>
      <c r="C39" s="43" t="s">
        <v>14</v>
      </c>
      <c r="D39" s="44">
        <v>18</v>
      </c>
      <c r="E39" s="45"/>
      <c r="F39" s="50"/>
    </row>
    <row r="40" spans="1:6" s="24" customFormat="1" ht="28.5">
      <c r="A40" s="25" t="s">
        <v>65</v>
      </c>
      <c r="B40" s="73" t="s">
        <v>64</v>
      </c>
      <c r="C40" s="43" t="s">
        <v>13</v>
      </c>
      <c r="D40" s="44">
        <v>32</v>
      </c>
      <c r="E40" s="45"/>
      <c r="F40" s="50"/>
    </row>
    <row r="41" spans="1:6" s="24" customFormat="1" ht="28.5">
      <c r="A41" s="25" t="s">
        <v>90</v>
      </c>
      <c r="B41" s="73" t="s">
        <v>51</v>
      </c>
      <c r="C41" s="43" t="s">
        <v>14</v>
      </c>
      <c r="D41" s="44">
        <v>12.2</v>
      </c>
      <c r="E41" s="45"/>
      <c r="F41" s="50"/>
    </row>
    <row r="42" spans="1:6" s="24" customFormat="1" ht="28.5">
      <c r="A42" s="25" t="s">
        <v>91</v>
      </c>
      <c r="B42" s="73" t="s">
        <v>52</v>
      </c>
      <c r="C42" s="43" t="s">
        <v>14</v>
      </c>
      <c r="D42" s="44">
        <v>4.6</v>
      </c>
      <c r="E42" s="45"/>
      <c r="F42" s="50"/>
    </row>
    <row r="43" spans="1:6" s="24" customFormat="1" ht="15">
      <c r="A43" s="25" t="s">
        <v>92</v>
      </c>
      <c r="B43" s="67"/>
      <c r="C43" s="46"/>
      <c r="D43" s="68"/>
      <c r="E43" s="69"/>
      <c r="F43" s="70"/>
    </row>
    <row r="44" spans="1:6" s="24" customFormat="1" ht="15">
      <c r="A44" s="92" t="s">
        <v>68</v>
      </c>
      <c r="B44" s="93"/>
      <c r="C44" s="93"/>
      <c r="D44" s="93"/>
      <c r="E44" s="94"/>
      <c r="F44" s="39">
        <f>SUM(F28:F43)</f>
        <v>0</v>
      </c>
    </row>
    <row r="45" spans="1:6" s="24" customFormat="1" ht="15">
      <c r="A45" s="32" t="s">
        <v>26</v>
      </c>
      <c r="B45" s="97" t="s">
        <v>60</v>
      </c>
      <c r="C45" s="98"/>
      <c r="D45" s="98"/>
      <c r="E45" s="98"/>
      <c r="F45" s="31"/>
    </row>
    <row r="46" spans="1:6" s="24" customFormat="1" ht="28.5">
      <c r="A46" s="38" t="s">
        <v>27</v>
      </c>
      <c r="B46" s="72" t="s">
        <v>69</v>
      </c>
      <c r="C46" s="40" t="s">
        <v>19</v>
      </c>
      <c r="D46" s="44">
        <v>1</v>
      </c>
      <c r="E46" s="42"/>
      <c r="F46" s="49"/>
    </row>
    <row r="47" spans="1:6" s="24" customFormat="1" ht="28.5">
      <c r="A47" s="25" t="s">
        <v>28</v>
      </c>
      <c r="B47" s="73" t="s">
        <v>70</v>
      </c>
      <c r="C47" s="43" t="s">
        <v>19</v>
      </c>
      <c r="D47" s="44">
        <v>2</v>
      </c>
      <c r="E47" s="45"/>
      <c r="F47" s="50"/>
    </row>
    <row r="48" spans="1:6" s="24" customFormat="1" ht="15">
      <c r="A48" s="25" t="s">
        <v>79</v>
      </c>
      <c r="B48" s="73" t="s">
        <v>80</v>
      </c>
      <c r="C48" s="43" t="s">
        <v>19</v>
      </c>
      <c r="D48" s="44">
        <v>1</v>
      </c>
      <c r="E48" s="45"/>
      <c r="F48" s="50"/>
    </row>
    <row r="49" spans="1:6" s="24" customFormat="1" ht="28.5">
      <c r="A49" s="25" t="s">
        <v>81</v>
      </c>
      <c r="B49" s="73" t="s">
        <v>82</v>
      </c>
      <c r="C49" s="43" t="s">
        <v>19</v>
      </c>
      <c r="D49" s="44">
        <v>1</v>
      </c>
      <c r="E49" s="45"/>
      <c r="F49" s="50"/>
    </row>
    <row r="50" spans="1:6" s="24" customFormat="1" ht="15">
      <c r="A50" s="25"/>
      <c r="B50" s="67"/>
      <c r="C50" s="43"/>
      <c r="D50" s="44"/>
      <c r="E50" s="45"/>
      <c r="F50" s="50"/>
    </row>
    <row r="51" spans="1:6" s="24" customFormat="1" ht="15">
      <c r="A51" s="92" t="s">
        <v>75</v>
      </c>
      <c r="B51" s="93"/>
      <c r="C51" s="93"/>
      <c r="D51" s="93"/>
      <c r="E51" s="94"/>
      <c r="F51" s="39">
        <f>SUM(F46:F50)</f>
        <v>0</v>
      </c>
    </row>
    <row r="52" spans="1:6" s="24" customFormat="1" ht="15">
      <c r="A52" s="32" t="s">
        <v>15</v>
      </c>
      <c r="B52" s="97" t="s">
        <v>61</v>
      </c>
      <c r="C52" s="98"/>
      <c r="D52" s="98"/>
      <c r="E52" s="98"/>
      <c r="F52" s="31"/>
    </row>
    <row r="53" spans="1:6" s="24" customFormat="1" ht="28.5">
      <c r="A53" s="77" t="s">
        <v>16</v>
      </c>
      <c r="B53" s="73" t="s">
        <v>71</v>
      </c>
      <c r="C53" s="43" t="s">
        <v>13</v>
      </c>
      <c r="D53" s="81">
        <v>17</v>
      </c>
      <c r="E53" s="82"/>
      <c r="F53" s="83"/>
    </row>
    <row r="54" spans="1:6" s="24" customFormat="1" ht="28.5">
      <c r="A54" s="78" t="s">
        <v>29</v>
      </c>
      <c r="B54" s="73" t="s">
        <v>83</v>
      </c>
      <c r="C54" s="43" t="s">
        <v>13</v>
      </c>
      <c r="D54" s="84">
        <v>3</v>
      </c>
      <c r="E54" s="85"/>
      <c r="F54" s="86"/>
    </row>
    <row r="55" spans="1:6" s="24" customFormat="1" ht="15">
      <c r="A55" s="78" t="s">
        <v>21</v>
      </c>
      <c r="B55" s="57" t="s">
        <v>72</v>
      </c>
      <c r="C55" s="43" t="s">
        <v>14</v>
      </c>
      <c r="D55" s="44">
        <v>23</v>
      </c>
      <c r="E55" s="45"/>
      <c r="F55" s="50"/>
    </row>
    <row r="56" spans="1:6" s="24" customFormat="1" ht="15">
      <c r="A56" s="78" t="s">
        <v>30</v>
      </c>
      <c r="B56" s="57" t="s">
        <v>85</v>
      </c>
      <c r="C56" s="43" t="s">
        <v>13</v>
      </c>
      <c r="D56" s="44">
        <v>64</v>
      </c>
      <c r="E56" s="45"/>
      <c r="F56" s="50"/>
    </row>
    <row r="57" spans="1:6" s="24" customFormat="1" ht="15">
      <c r="A57" s="78" t="s">
        <v>86</v>
      </c>
      <c r="B57" s="57" t="s">
        <v>73</v>
      </c>
      <c r="C57" s="43" t="s">
        <v>13</v>
      </c>
      <c r="D57" s="44">
        <v>48</v>
      </c>
      <c r="E57" s="45"/>
      <c r="F57" s="50"/>
    </row>
    <row r="58" spans="1:6" s="24" customFormat="1" ht="28.5">
      <c r="A58" s="78" t="s">
        <v>87</v>
      </c>
      <c r="B58" s="73" t="s">
        <v>84</v>
      </c>
      <c r="C58" s="43" t="s">
        <v>13</v>
      </c>
      <c r="D58" s="44">
        <v>16</v>
      </c>
      <c r="E58" s="45"/>
      <c r="F58" s="50"/>
    </row>
    <row r="59" spans="1:6" s="24" customFormat="1" ht="15">
      <c r="A59" s="78" t="s">
        <v>88</v>
      </c>
      <c r="B59" s="57" t="s">
        <v>74</v>
      </c>
      <c r="C59" s="43" t="s">
        <v>13</v>
      </c>
      <c r="D59" s="44">
        <v>50</v>
      </c>
      <c r="E59" s="45"/>
      <c r="F59" s="50"/>
    </row>
    <row r="60" spans="1:6" s="24" customFormat="1" ht="15">
      <c r="A60" s="80"/>
      <c r="B60" s="57"/>
      <c r="C60" s="43"/>
      <c r="D60" s="44"/>
      <c r="E60" s="45"/>
      <c r="F60" s="50"/>
    </row>
    <row r="61" spans="1:6" s="24" customFormat="1" ht="15">
      <c r="A61" s="92" t="s">
        <v>76</v>
      </c>
      <c r="B61" s="93"/>
      <c r="C61" s="93"/>
      <c r="D61" s="93"/>
      <c r="E61" s="94"/>
      <c r="F61" s="39">
        <f>SUM(F53:F59)</f>
        <v>0</v>
      </c>
    </row>
    <row r="62" spans="1:6" s="24" customFormat="1" ht="14.25">
      <c r="A62" s="26"/>
      <c r="B62" s="26"/>
      <c r="C62" s="26"/>
      <c r="D62" s="48"/>
      <c r="E62" s="26"/>
      <c r="F62" s="26"/>
    </row>
    <row r="63" spans="1:6" s="24" customFormat="1" ht="18">
      <c r="A63" s="26"/>
      <c r="B63" s="26"/>
      <c r="C63" s="35"/>
      <c r="D63" s="96" t="s">
        <v>17</v>
      </c>
      <c r="E63" s="96"/>
      <c r="F63" s="36">
        <f>F44+F51+F61+F26+F20</f>
        <v>0</v>
      </c>
    </row>
    <row r="64" spans="1:6" s="24" customFormat="1" ht="14.25">
      <c r="A64" s="26"/>
      <c r="B64" s="26"/>
      <c r="C64" s="26"/>
      <c r="D64" s="48"/>
      <c r="E64" s="26"/>
      <c r="F64" s="26"/>
    </row>
    <row r="65" spans="1:6" s="24" customFormat="1" ht="14.25">
      <c r="A65" s="26"/>
      <c r="B65" s="34"/>
      <c r="C65" s="26"/>
      <c r="D65" s="48"/>
      <c r="E65" s="26"/>
      <c r="F65" s="26"/>
    </row>
    <row r="66" spans="1:6" s="24" customFormat="1" ht="15">
      <c r="A66" s="26"/>
      <c r="B66" s="95"/>
      <c r="C66" s="95"/>
      <c r="D66" s="95"/>
      <c r="E66" s="95"/>
      <c r="F66" s="26"/>
    </row>
    <row r="67" spans="1:6" s="24" customFormat="1" ht="14.25">
      <c r="A67" s="26"/>
      <c r="B67" s="26"/>
      <c r="C67" s="26"/>
      <c r="D67" s="48"/>
      <c r="E67" s="26"/>
      <c r="F67" s="26"/>
    </row>
    <row r="68" spans="1:6" s="24" customFormat="1" ht="14.25">
      <c r="A68" s="26"/>
      <c r="B68" s="26"/>
      <c r="C68" s="26"/>
      <c r="D68" s="48"/>
      <c r="E68" s="26"/>
      <c r="F68" s="26"/>
    </row>
    <row r="69" spans="1:6" s="24" customFormat="1" ht="14.25">
      <c r="A69" s="26"/>
      <c r="B69" s="26"/>
      <c r="C69" s="26"/>
      <c r="D69" s="105"/>
      <c r="E69" s="105"/>
      <c r="F69" s="105"/>
    </row>
    <row r="70" spans="1:6" s="24" customFormat="1" ht="14.25">
      <c r="A70" s="26"/>
      <c r="B70" s="26"/>
      <c r="C70" s="26"/>
      <c r="D70" s="48"/>
      <c r="E70" s="26"/>
      <c r="F70" s="26"/>
    </row>
    <row r="71" spans="1:6" s="24" customFormat="1" ht="14.25">
      <c r="A71" s="33"/>
      <c r="B71" s="26"/>
      <c r="C71" s="26"/>
      <c r="D71" s="48"/>
      <c r="E71" s="26"/>
      <c r="F71" s="26"/>
    </row>
    <row r="72" spans="1:6" s="24" customFormat="1" ht="14.25">
      <c r="A72" s="33"/>
      <c r="B72" s="26"/>
      <c r="C72" s="26"/>
      <c r="D72" s="48"/>
      <c r="E72" s="26"/>
      <c r="F72" s="26"/>
    </row>
    <row r="73" spans="1:6" s="24" customFormat="1" ht="14.25">
      <c r="A73" s="33"/>
      <c r="B73" s="26"/>
      <c r="C73" s="26"/>
      <c r="D73" s="48"/>
      <c r="E73" s="26"/>
      <c r="F73" s="26"/>
    </row>
    <row r="74" spans="1:6" s="24" customFormat="1" ht="14.25">
      <c r="A74" s="33"/>
      <c r="B74" s="26"/>
      <c r="C74" s="26"/>
      <c r="D74" s="48"/>
      <c r="E74" s="26"/>
      <c r="F74" s="26"/>
    </row>
    <row r="75" spans="1:6" s="24" customFormat="1" ht="14.25">
      <c r="A75" s="33"/>
      <c r="B75" s="26"/>
      <c r="C75" s="26"/>
      <c r="D75" s="48"/>
      <c r="E75" s="26"/>
      <c r="F75" s="26"/>
    </row>
    <row r="76" spans="1:6" s="24" customFormat="1" ht="14.25">
      <c r="A76" s="33"/>
      <c r="B76" s="26"/>
      <c r="C76" s="26"/>
      <c r="D76" s="48"/>
      <c r="E76" s="26"/>
      <c r="F76" s="26"/>
    </row>
    <row r="77" spans="1:6" s="24" customFormat="1" ht="14.25">
      <c r="A77" s="26"/>
      <c r="B77" s="26"/>
      <c r="C77" s="26"/>
      <c r="D77" s="48"/>
      <c r="E77" s="26"/>
      <c r="F77" s="26"/>
    </row>
    <row r="78" spans="1:6" s="24" customFormat="1" ht="14.25">
      <c r="A78" s="26"/>
      <c r="B78" s="26"/>
      <c r="C78" s="26"/>
      <c r="D78" s="48"/>
      <c r="E78" s="26"/>
      <c r="F78" s="26"/>
    </row>
    <row r="79" spans="1:6" s="24" customFormat="1" ht="14.25">
      <c r="A79" s="26"/>
      <c r="B79" s="26"/>
      <c r="C79" s="26"/>
      <c r="D79" s="48"/>
      <c r="E79" s="26"/>
      <c r="F79" s="26"/>
    </row>
    <row r="80" spans="1:6" s="24" customFormat="1" ht="14.25">
      <c r="A80" s="26"/>
      <c r="B80" s="26"/>
      <c r="C80" s="26"/>
      <c r="D80" s="48"/>
      <c r="E80" s="26"/>
      <c r="F80" s="26"/>
    </row>
    <row r="81" spans="1:6" s="24" customFormat="1" ht="14.25">
      <c r="A81" s="26"/>
      <c r="B81" s="26"/>
      <c r="C81" s="26"/>
      <c r="D81" s="48"/>
      <c r="E81" s="26"/>
      <c r="F81" s="26"/>
    </row>
    <row r="82" spans="1:6" s="24" customFormat="1" ht="14.25">
      <c r="A82" s="26"/>
      <c r="B82" s="26"/>
      <c r="C82" s="26"/>
      <c r="D82" s="48"/>
      <c r="E82" s="26"/>
      <c r="F82" s="26"/>
    </row>
    <row r="83" spans="1:6" s="24" customFormat="1" ht="14.25">
      <c r="A83" s="26"/>
      <c r="B83" s="26"/>
      <c r="C83" s="26"/>
      <c r="D83" s="48"/>
      <c r="E83" s="26"/>
      <c r="F83" s="26"/>
    </row>
    <row r="84" spans="1:6" s="24" customFormat="1" ht="14.25">
      <c r="A84" s="26"/>
      <c r="B84" s="26"/>
      <c r="C84" s="26"/>
      <c r="D84" s="48"/>
      <c r="E84" s="26"/>
      <c r="F84" s="26"/>
    </row>
    <row r="85" spans="1:6" s="24" customFormat="1" ht="14.25">
      <c r="A85" s="26"/>
      <c r="B85" s="26"/>
      <c r="C85" s="26"/>
      <c r="D85" s="48"/>
      <c r="E85" s="26"/>
      <c r="F85" s="26"/>
    </row>
    <row r="86" spans="1:6" s="24" customFormat="1" ht="14.25">
      <c r="A86" s="26"/>
      <c r="B86" s="26"/>
      <c r="C86" s="26"/>
      <c r="D86" s="48"/>
      <c r="E86" s="26"/>
      <c r="F86" s="26"/>
    </row>
    <row r="87" spans="1:6" s="24" customFormat="1" ht="14.25">
      <c r="A87" s="26"/>
      <c r="B87" s="26"/>
      <c r="C87" s="26"/>
      <c r="D87" s="48"/>
      <c r="E87" s="26"/>
      <c r="F87" s="26"/>
    </row>
    <row r="88" spans="1:6" s="24" customFormat="1" ht="14.25">
      <c r="A88" s="26"/>
      <c r="B88" s="26"/>
      <c r="C88" s="26"/>
      <c r="D88" s="48"/>
      <c r="E88" s="26"/>
      <c r="F88" s="26"/>
    </row>
    <row r="89" spans="1:6" s="24" customFormat="1" ht="14.25">
      <c r="A89" s="26"/>
      <c r="B89" s="26"/>
      <c r="C89" s="26"/>
      <c r="D89" s="48"/>
      <c r="E89" s="26"/>
      <c r="F89" s="26"/>
    </row>
    <row r="90" spans="1:6" s="24" customFormat="1" ht="14.25">
      <c r="A90" s="26"/>
      <c r="B90" s="26"/>
      <c r="C90" s="26"/>
      <c r="D90" s="48"/>
      <c r="E90" s="26"/>
      <c r="F90" s="26"/>
    </row>
    <row r="91" spans="1:6" s="24" customFormat="1" ht="14.25">
      <c r="A91" s="26"/>
      <c r="B91" s="26"/>
      <c r="C91" s="26"/>
      <c r="D91" s="48"/>
      <c r="E91" s="26"/>
      <c r="F91" s="26"/>
    </row>
    <row r="92" spans="1:6" s="24" customFormat="1" ht="14.25">
      <c r="A92" s="26"/>
      <c r="B92" s="26"/>
      <c r="C92" s="26"/>
      <c r="D92" s="48"/>
      <c r="E92" s="26"/>
      <c r="F92" s="26"/>
    </row>
    <row r="93" spans="1:6" s="24" customFormat="1" ht="14.25">
      <c r="A93" s="26"/>
      <c r="B93" s="26"/>
      <c r="C93" s="26"/>
      <c r="D93" s="48"/>
      <c r="E93" s="26"/>
      <c r="F93" s="26"/>
    </row>
    <row r="94" spans="1:6" s="24" customFormat="1" ht="14.25">
      <c r="A94" s="26"/>
      <c r="B94" s="26"/>
      <c r="C94" s="26"/>
      <c r="D94" s="48"/>
      <c r="E94" s="26"/>
      <c r="F94" s="26"/>
    </row>
    <row r="95" spans="1:6" s="24" customFormat="1" ht="14.25">
      <c r="A95" s="26"/>
      <c r="B95" s="26"/>
      <c r="C95" s="26"/>
      <c r="D95" s="48"/>
      <c r="E95" s="26"/>
      <c r="F95" s="26"/>
    </row>
    <row r="96" spans="1:6" s="24" customFormat="1" ht="14.25">
      <c r="A96" s="26"/>
      <c r="B96" s="26"/>
      <c r="C96" s="26"/>
      <c r="D96" s="48"/>
      <c r="E96" s="26"/>
      <c r="F96" s="26"/>
    </row>
    <row r="97" spans="1:6" s="24" customFormat="1" ht="14.25">
      <c r="A97" s="26"/>
      <c r="B97" s="26"/>
      <c r="C97" s="26"/>
      <c r="D97" s="48"/>
      <c r="E97" s="26"/>
      <c r="F97" s="26"/>
    </row>
    <row r="98" spans="1:6" s="24" customFormat="1" ht="14.25">
      <c r="A98" s="26"/>
      <c r="B98" s="26"/>
      <c r="C98" s="26"/>
      <c r="D98" s="48"/>
      <c r="E98" s="26"/>
      <c r="F98" s="26"/>
    </row>
    <row r="99" spans="1:6" s="24" customFormat="1" ht="14.25">
      <c r="A99" s="26"/>
      <c r="B99" s="26"/>
      <c r="C99" s="26"/>
      <c r="D99" s="48"/>
      <c r="E99" s="26"/>
      <c r="F99" s="26"/>
    </row>
    <row r="100" spans="1:6" s="24" customFormat="1" ht="14.25">
      <c r="A100" s="26"/>
      <c r="B100" s="26"/>
      <c r="C100" s="26"/>
      <c r="D100" s="48"/>
      <c r="E100" s="26"/>
      <c r="F100" s="26"/>
    </row>
    <row r="101" spans="1:6" s="24" customFormat="1" ht="14.25">
      <c r="A101" s="26"/>
      <c r="B101" s="26"/>
      <c r="C101" s="26"/>
      <c r="D101" s="48"/>
      <c r="E101" s="26"/>
      <c r="F101" s="26"/>
    </row>
    <row r="102" spans="1:6" s="24" customFormat="1" ht="14.25">
      <c r="A102" s="26"/>
      <c r="B102" s="26"/>
      <c r="C102" s="26"/>
      <c r="D102" s="48"/>
      <c r="E102" s="26"/>
      <c r="F102" s="26"/>
    </row>
    <row r="103" spans="1:6" s="24" customFormat="1" ht="14.25">
      <c r="A103" s="26"/>
      <c r="B103" s="26"/>
      <c r="C103" s="26"/>
      <c r="D103" s="48"/>
      <c r="E103" s="26"/>
      <c r="F103" s="26"/>
    </row>
    <row r="104" spans="1:6" s="24" customFormat="1" ht="14.25">
      <c r="A104" s="26"/>
      <c r="B104" s="26"/>
      <c r="C104" s="26"/>
      <c r="D104" s="48"/>
      <c r="E104" s="26"/>
      <c r="F104" s="26"/>
    </row>
    <row r="105" spans="1:6" s="24" customFormat="1" ht="14.25">
      <c r="A105" s="26"/>
      <c r="B105" s="26"/>
      <c r="C105" s="26"/>
      <c r="D105" s="48"/>
      <c r="E105" s="26"/>
      <c r="F105" s="26"/>
    </row>
    <row r="106" spans="1:6" s="24" customFormat="1" ht="14.25">
      <c r="A106" s="26"/>
      <c r="B106" s="26"/>
      <c r="C106" s="26"/>
      <c r="D106" s="48"/>
      <c r="E106" s="26"/>
      <c r="F106" s="26"/>
    </row>
    <row r="107" spans="1:6" s="24" customFormat="1" ht="14.25">
      <c r="A107" s="26"/>
      <c r="B107" s="26"/>
      <c r="C107" s="26"/>
      <c r="D107" s="48"/>
      <c r="E107" s="26"/>
      <c r="F107" s="26"/>
    </row>
    <row r="108" spans="1:6" s="24" customFormat="1" ht="14.25">
      <c r="A108" s="26"/>
      <c r="B108" s="26"/>
      <c r="C108" s="26"/>
      <c r="D108" s="48"/>
      <c r="E108" s="26"/>
      <c r="F108" s="26"/>
    </row>
    <row r="109" spans="1:6" s="24" customFormat="1" ht="14.25">
      <c r="A109" s="26"/>
      <c r="B109" s="26"/>
      <c r="C109" s="26"/>
      <c r="D109" s="48"/>
      <c r="E109" s="26"/>
      <c r="F109" s="26"/>
    </row>
    <row r="110" spans="1:6" s="24" customFormat="1" ht="14.25">
      <c r="A110" s="26"/>
      <c r="B110" s="26"/>
      <c r="C110" s="26"/>
      <c r="D110" s="48"/>
      <c r="E110" s="26"/>
      <c r="F110" s="26"/>
    </row>
    <row r="111" spans="1:6" s="24" customFormat="1" ht="14.25">
      <c r="A111" s="26"/>
      <c r="B111" s="26"/>
      <c r="C111" s="26"/>
      <c r="D111" s="48"/>
      <c r="E111" s="26"/>
      <c r="F111" s="26"/>
    </row>
    <row r="112" spans="1:6" s="24" customFormat="1" ht="14.25">
      <c r="A112" s="26"/>
      <c r="B112" s="26"/>
      <c r="C112" s="26"/>
      <c r="D112" s="48"/>
      <c r="E112" s="26"/>
      <c r="F112" s="26"/>
    </row>
    <row r="113" spans="1:6" s="24" customFormat="1" ht="14.25">
      <c r="A113" s="26"/>
      <c r="B113" s="26"/>
      <c r="C113" s="26"/>
      <c r="D113" s="48"/>
      <c r="E113" s="26"/>
      <c r="F113" s="26"/>
    </row>
    <row r="114" spans="1:6" s="24" customFormat="1" ht="14.25">
      <c r="A114" s="26"/>
      <c r="B114" s="26"/>
      <c r="C114" s="26"/>
      <c r="D114" s="48"/>
      <c r="E114" s="26"/>
      <c r="F114" s="26"/>
    </row>
    <row r="115" spans="1:6" s="24" customFormat="1" ht="14.25">
      <c r="A115" s="26"/>
      <c r="B115" s="26"/>
      <c r="C115" s="26"/>
      <c r="D115" s="48"/>
      <c r="E115" s="26"/>
      <c r="F115" s="26"/>
    </row>
    <row r="116" spans="1:6" s="24" customFormat="1" ht="14.25">
      <c r="A116" s="26"/>
      <c r="B116" s="26"/>
      <c r="C116" s="26"/>
      <c r="D116" s="48"/>
      <c r="E116" s="26"/>
      <c r="F116" s="26"/>
    </row>
    <row r="117" spans="1:6" s="24" customFormat="1" ht="14.25">
      <c r="A117" s="26"/>
      <c r="B117" s="26"/>
      <c r="C117" s="26"/>
      <c r="D117" s="48"/>
      <c r="E117" s="26"/>
      <c r="F117" s="26"/>
    </row>
    <row r="118" spans="1:6" s="24" customFormat="1" ht="14.25">
      <c r="A118" s="26"/>
      <c r="B118" s="26"/>
      <c r="C118" s="26"/>
      <c r="D118" s="48"/>
      <c r="E118" s="26"/>
      <c r="F118" s="26"/>
    </row>
    <row r="119" spans="1:6" s="24" customFormat="1" ht="14.25">
      <c r="A119" s="26"/>
      <c r="B119" s="26"/>
      <c r="C119" s="26"/>
      <c r="D119" s="48"/>
      <c r="E119" s="26"/>
      <c r="F119" s="26"/>
    </row>
    <row r="120" spans="1:6" s="24" customFormat="1" ht="14.25">
      <c r="A120" s="26"/>
      <c r="B120" s="26"/>
      <c r="C120" s="26"/>
      <c r="D120" s="48"/>
      <c r="E120" s="26"/>
      <c r="F120" s="26"/>
    </row>
    <row r="121" spans="1:6" s="24" customFormat="1" ht="14.25">
      <c r="A121" s="26"/>
      <c r="B121" s="26"/>
      <c r="C121" s="26"/>
      <c r="D121" s="48"/>
      <c r="E121" s="26"/>
      <c r="F121" s="26"/>
    </row>
    <row r="122" spans="1:6" s="24" customFormat="1" ht="14.25">
      <c r="A122" s="26"/>
      <c r="B122" s="26"/>
      <c r="C122" s="26"/>
      <c r="D122" s="48"/>
      <c r="E122" s="26"/>
      <c r="F122" s="26"/>
    </row>
    <row r="123" spans="1:6" s="24" customFormat="1" ht="14.25">
      <c r="A123" s="26"/>
      <c r="B123" s="26"/>
      <c r="C123" s="26"/>
      <c r="D123" s="48"/>
      <c r="E123" s="26"/>
      <c r="F123" s="26"/>
    </row>
    <row r="124" spans="1:6" s="24" customFormat="1" ht="14.25">
      <c r="A124" s="26"/>
      <c r="B124" s="26"/>
      <c r="C124" s="26"/>
      <c r="D124" s="48"/>
      <c r="E124" s="26"/>
      <c r="F124" s="26"/>
    </row>
    <row r="125" spans="1:6" s="24" customFormat="1" ht="14.25">
      <c r="A125" s="26"/>
      <c r="B125" s="26"/>
      <c r="C125" s="26"/>
      <c r="D125" s="48"/>
      <c r="E125" s="26"/>
      <c r="F125" s="26"/>
    </row>
    <row r="126" spans="1:6" s="24" customFormat="1" ht="14.25">
      <c r="A126" s="26"/>
      <c r="B126" s="26"/>
      <c r="C126" s="26"/>
      <c r="D126" s="48"/>
      <c r="E126" s="26"/>
      <c r="F126" s="26"/>
    </row>
    <row r="127" spans="1:6" s="24" customFormat="1" ht="14.25">
      <c r="A127" s="26"/>
      <c r="B127" s="26"/>
      <c r="C127" s="26"/>
      <c r="D127" s="48"/>
      <c r="E127" s="26"/>
      <c r="F127" s="26"/>
    </row>
    <row r="128" spans="1:6" s="24" customFormat="1" ht="14.25">
      <c r="A128" s="26"/>
      <c r="B128" s="26"/>
      <c r="C128" s="26"/>
      <c r="D128" s="48"/>
      <c r="E128" s="26"/>
      <c r="F128" s="26"/>
    </row>
    <row r="129" spans="1:6" s="24" customFormat="1" ht="14.25">
      <c r="A129" s="26"/>
      <c r="B129" s="26"/>
      <c r="C129" s="26"/>
      <c r="D129" s="48"/>
      <c r="E129" s="26"/>
      <c r="F129" s="26"/>
    </row>
    <row r="130" spans="1:6" s="24" customFormat="1" ht="14.25">
      <c r="A130" s="26"/>
      <c r="B130" s="26"/>
      <c r="C130" s="26"/>
      <c r="D130" s="48"/>
      <c r="E130" s="26"/>
      <c r="F130" s="26"/>
    </row>
    <row r="131" spans="1:6" s="24" customFormat="1" ht="14.25">
      <c r="A131" s="26"/>
      <c r="B131" s="26"/>
      <c r="C131" s="26"/>
      <c r="D131" s="48"/>
      <c r="E131" s="26"/>
      <c r="F131" s="26"/>
    </row>
    <row r="132" spans="1:6" s="24" customFormat="1" ht="14.25">
      <c r="A132" s="26"/>
      <c r="B132" s="26"/>
      <c r="C132" s="26"/>
      <c r="D132" s="48"/>
      <c r="E132" s="26"/>
      <c r="F132" s="26"/>
    </row>
    <row r="133" spans="1:6" s="24" customFormat="1" ht="14.25">
      <c r="A133" s="26"/>
      <c r="B133" s="26"/>
      <c r="C133" s="26"/>
      <c r="D133" s="48"/>
      <c r="E133" s="26"/>
      <c r="F133" s="26"/>
    </row>
    <row r="134" spans="1:6" s="24" customFormat="1" ht="14.25">
      <c r="A134" s="26"/>
      <c r="B134" s="26"/>
      <c r="C134" s="26"/>
      <c r="D134" s="48"/>
      <c r="E134" s="26"/>
      <c r="F134" s="26"/>
    </row>
    <row r="135" spans="1:6" s="24" customFormat="1" ht="14.25">
      <c r="A135" s="26"/>
      <c r="B135" s="26"/>
      <c r="C135" s="26"/>
      <c r="D135" s="48"/>
      <c r="E135" s="26"/>
      <c r="F135" s="26"/>
    </row>
    <row r="136" spans="1:6" s="24" customFormat="1" ht="14.25">
      <c r="A136" s="26"/>
      <c r="B136" s="26"/>
      <c r="C136" s="26"/>
      <c r="D136" s="48"/>
      <c r="E136" s="26"/>
      <c r="F136" s="26"/>
    </row>
    <row r="137" spans="1:6" s="24" customFormat="1" ht="14.25">
      <c r="A137" s="26"/>
      <c r="B137" s="26"/>
      <c r="C137" s="26"/>
      <c r="D137" s="48"/>
      <c r="E137" s="26"/>
      <c r="F137" s="26"/>
    </row>
    <row r="138" spans="1:6" s="24" customFormat="1" ht="14.25">
      <c r="A138" s="26"/>
      <c r="B138" s="26"/>
      <c r="C138" s="26"/>
      <c r="D138" s="48"/>
      <c r="E138" s="26"/>
      <c r="F138" s="26"/>
    </row>
    <row r="139" spans="1:6" s="24" customFormat="1" ht="14.25">
      <c r="A139" s="26"/>
      <c r="B139" s="26"/>
      <c r="C139" s="26"/>
      <c r="D139" s="48"/>
      <c r="E139" s="26"/>
      <c r="F139" s="26"/>
    </row>
    <row r="140" spans="1:6" s="24" customFormat="1" ht="14.25">
      <c r="A140" s="26"/>
      <c r="B140" s="26"/>
      <c r="C140" s="26"/>
      <c r="D140" s="48"/>
      <c r="E140" s="26"/>
      <c r="F140" s="26"/>
    </row>
    <row r="141" spans="1:6" s="24" customFormat="1" ht="14.25">
      <c r="A141" s="26"/>
      <c r="B141" s="26"/>
      <c r="C141" s="26"/>
      <c r="D141" s="48"/>
      <c r="E141" s="26"/>
      <c r="F141" s="26"/>
    </row>
    <row r="142" spans="1:6" s="24" customFormat="1" ht="14.25">
      <c r="A142" s="26"/>
      <c r="B142" s="26"/>
      <c r="C142" s="26"/>
      <c r="D142" s="48"/>
      <c r="E142" s="26"/>
      <c r="F142" s="26"/>
    </row>
    <row r="143" spans="1:6" s="24" customFormat="1" ht="14.25">
      <c r="A143" s="26"/>
      <c r="B143" s="26"/>
      <c r="C143" s="26"/>
      <c r="D143" s="48"/>
      <c r="E143" s="26"/>
      <c r="F143" s="26"/>
    </row>
    <row r="144" spans="1:6" s="24" customFormat="1" ht="14.25">
      <c r="A144" s="26"/>
      <c r="B144" s="26"/>
      <c r="C144" s="26"/>
      <c r="D144" s="48"/>
      <c r="E144" s="26"/>
      <c r="F144" s="26"/>
    </row>
    <row r="145" spans="1:6" s="24" customFormat="1" ht="14.25">
      <c r="A145" s="26"/>
      <c r="B145" s="26"/>
      <c r="C145" s="26"/>
      <c r="D145" s="48"/>
      <c r="E145" s="26"/>
      <c r="F145" s="26"/>
    </row>
    <row r="146" spans="1:6" s="24" customFormat="1" ht="14.25">
      <c r="A146" s="26"/>
      <c r="B146" s="26"/>
      <c r="C146" s="26"/>
      <c r="D146" s="48"/>
      <c r="E146" s="26"/>
      <c r="F146" s="26"/>
    </row>
    <row r="147" spans="1:6" s="24" customFormat="1" ht="14.25">
      <c r="A147" s="26"/>
      <c r="B147" s="26"/>
      <c r="C147" s="26"/>
      <c r="D147" s="48"/>
      <c r="E147" s="26"/>
      <c r="F147" s="26"/>
    </row>
    <row r="148" spans="1:6" s="24" customFormat="1" ht="14.25">
      <c r="A148" s="26"/>
      <c r="B148" s="26"/>
      <c r="C148" s="26"/>
      <c r="D148" s="48"/>
      <c r="E148" s="26"/>
      <c r="F148" s="26"/>
    </row>
    <row r="149" s="24" customFormat="1" ht="14.25"/>
    <row r="150" s="24" customFormat="1" ht="14.25"/>
    <row r="151" s="24" customFormat="1" ht="14.25"/>
    <row r="152" s="24" customFormat="1" ht="14.25"/>
    <row r="153" s="24" customFormat="1" ht="14.25"/>
    <row r="154" s="24" customFormat="1" ht="14.25"/>
    <row r="155" s="24" customFormat="1" ht="14.25"/>
    <row r="156" s="24" customFormat="1" ht="14.25"/>
    <row r="157" s="24" customFormat="1" ht="14.25"/>
    <row r="158" s="24" customFormat="1" ht="14.25"/>
    <row r="159" s="24" customFormat="1" ht="14.25"/>
    <row r="160" s="24" customFormat="1" ht="14.25"/>
    <row r="161" s="24" customFormat="1" ht="14.25"/>
    <row r="162" s="24" customFormat="1" ht="14.25"/>
    <row r="163" s="24" customFormat="1" ht="14.25"/>
    <row r="164" s="24" customFormat="1" ht="14.25"/>
    <row r="165" s="24" customFormat="1" ht="14.25"/>
    <row r="166" s="24" customFormat="1" ht="14.25"/>
    <row r="167" s="24" customFormat="1" ht="14.25"/>
    <row r="168" s="24" customFormat="1" ht="14.25"/>
    <row r="169" s="24" customFormat="1" ht="14.25"/>
    <row r="170" s="24" customFormat="1" ht="14.25"/>
    <row r="171" s="24" customFormat="1" ht="14.25"/>
    <row r="172" s="24" customFormat="1" ht="14.25"/>
    <row r="173" s="24" customFormat="1" ht="14.25"/>
    <row r="174" s="24" customFormat="1" ht="14.25"/>
    <row r="175" s="24" customFormat="1" ht="14.25"/>
    <row r="176" s="24" customFormat="1" ht="14.25"/>
    <row r="177" s="24" customFormat="1" ht="14.25"/>
    <row r="178" s="24" customFormat="1" ht="14.25"/>
    <row r="179" s="24" customFormat="1" ht="14.25"/>
    <row r="180" s="24" customFormat="1" ht="14.25"/>
    <row r="181" s="24" customFormat="1" ht="14.25"/>
    <row r="182" s="24" customFormat="1" ht="14.25"/>
    <row r="183" s="24" customFormat="1" ht="14.25"/>
    <row r="184" s="24" customFormat="1" ht="14.25"/>
    <row r="185" s="24" customFormat="1" ht="14.25"/>
    <row r="186" s="24" customFormat="1" ht="14.25"/>
    <row r="187" s="24" customFormat="1" ht="14.25"/>
    <row r="188" s="24" customFormat="1" ht="14.25"/>
    <row r="189" s="24" customFormat="1" ht="14.25"/>
    <row r="190" s="24" customFormat="1" ht="14.25"/>
    <row r="191" s="24" customFormat="1" ht="14.25"/>
    <row r="192" s="24" customFormat="1" ht="14.25"/>
    <row r="193" s="24" customFormat="1" ht="14.25"/>
    <row r="194" s="24" customFormat="1" ht="14.25"/>
    <row r="195" s="24" customFormat="1" ht="14.25"/>
    <row r="196" s="24" customFormat="1" ht="14.25"/>
    <row r="197" s="24" customFormat="1" ht="14.25"/>
    <row r="198" s="24" customFormat="1" ht="14.25"/>
    <row r="199" s="24" customFormat="1" ht="14.25"/>
    <row r="200" s="24" customFormat="1" ht="14.25"/>
    <row r="201" s="24" customFormat="1" ht="14.25"/>
    <row r="202" s="24" customFormat="1" ht="14.25"/>
    <row r="203" s="24" customFormat="1" ht="14.25"/>
    <row r="204" s="24" customFormat="1" ht="14.25"/>
    <row r="205" s="24" customFormat="1" ht="14.25"/>
    <row r="206" s="24" customFormat="1" ht="14.25"/>
    <row r="207" s="24" customFormat="1" ht="14.25"/>
    <row r="208" s="24" customFormat="1" ht="14.25"/>
    <row r="209" s="24" customFormat="1" ht="14.25"/>
    <row r="210" s="24" customFormat="1" ht="14.25"/>
    <row r="211" s="24" customFormat="1" ht="14.25"/>
    <row r="212" s="24" customFormat="1" ht="14.25"/>
    <row r="213" s="24" customFormat="1" ht="14.25"/>
    <row r="214" s="24" customFormat="1" ht="14.25"/>
    <row r="215" s="24" customFormat="1" ht="14.25"/>
    <row r="216" s="24" customFormat="1" ht="14.25"/>
    <row r="217" s="24" customFormat="1" ht="14.25"/>
    <row r="218" s="24" customFormat="1" ht="14.25"/>
    <row r="219" s="24" customFormat="1" ht="14.25"/>
    <row r="220" s="24" customFormat="1" ht="14.25"/>
    <row r="221" s="24" customFormat="1" ht="14.25"/>
    <row r="222" s="24" customFormat="1" ht="14.25"/>
    <row r="223" s="24" customFormat="1" ht="14.25"/>
    <row r="224" s="24" customFormat="1" ht="14.25"/>
    <row r="225" s="24" customFormat="1" ht="14.25"/>
    <row r="226" s="24" customFormat="1" ht="14.25"/>
    <row r="227" s="24" customFormat="1" ht="14.25"/>
    <row r="228" s="24" customFormat="1" ht="14.25"/>
    <row r="229" s="24" customFormat="1" ht="14.25"/>
    <row r="230" s="24" customFormat="1" ht="14.25"/>
    <row r="231" s="24" customFormat="1" ht="14.25"/>
    <row r="232" s="24" customFormat="1" ht="14.25"/>
    <row r="233" s="24" customFormat="1" ht="14.25"/>
    <row r="234" s="24" customFormat="1" ht="14.25"/>
    <row r="235" s="24" customFormat="1" ht="14.25"/>
    <row r="236" s="24" customFormat="1" ht="14.25"/>
    <row r="237" s="24" customFormat="1" ht="14.25"/>
    <row r="238" s="24" customFormat="1" ht="14.25"/>
    <row r="239" s="24" customFormat="1" ht="14.25"/>
    <row r="240" s="24" customFormat="1" ht="14.25"/>
    <row r="241" s="24" customFormat="1" ht="14.25"/>
    <row r="242" s="24" customFormat="1" ht="14.25"/>
    <row r="243" s="24" customFormat="1" ht="14.25"/>
    <row r="244" s="24" customFormat="1" ht="14.25"/>
    <row r="245" s="24" customFormat="1" ht="14.25"/>
    <row r="246" s="24" customFormat="1" ht="14.25"/>
    <row r="247" s="24" customFormat="1" ht="14.25"/>
    <row r="248" s="24" customFormat="1" ht="14.25"/>
    <row r="249" s="24" customFormat="1" ht="14.25"/>
    <row r="250" s="24" customFormat="1" ht="14.25"/>
    <row r="251" s="24" customFormat="1" ht="14.25"/>
    <row r="252" s="24" customFormat="1" ht="14.25"/>
    <row r="253" s="24" customFormat="1" ht="14.25"/>
    <row r="254" s="24" customFormat="1" ht="14.25"/>
    <row r="255" s="24" customFormat="1" ht="14.25"/>
    <row r="256" s="24" customFormat="1" ht="14.25"/>
    <row r="257" s="24" customFormat="1" ht="14.25"/>
    <row r="258" s="24" customFormat="1" ht="14.25"/>
    <row r="259" s="24" customFormat="1" ht="14.25"/>
    <row r="260" s="24" customFormat="1" ht="14.25"/>
    <row r="261" s="24" customFormat="1" ht="14.25"/>
    <row r="262" s="24" customFormat="1" ht="14.25"/>
    <row r="263" s="24" customFormat="1" ht="14.25"/>
    <row r="264" s="24" customFormat="1" ht="14.25"/>
    <row r="265" s="24" customFormat="1" ht="14.25"/>
    <row r="266" s="24" customFormat="1" ht="14.25"/>
    <row r="267" s="24" customFormat="1" ht="14.25"/>
    <row r="268" s="24" customFormat="1" ht="14.25"/>
    <row r="269" s="24" customFormat="1" ht="14.25"/>
    <row r="270" s="24" customFormat="1" ht="14.25"/>
    <row r="271" s="24" customFormat="1" ht="14.25"/>
    <row r="272" s="24" customFormat="1" ht="14.25"/>
    <row r="273" s="24" customFormat="1" ht="14.25"/>
    <row r="274" s="24" customFormat="1" ht="14.25"/>
    <row r="275" s="24" customFormat="1" ht="14.25"/>
    <row r="276" s="24" customFormat="1" ht="14.25"/>
    <row r="277" s="24" customFormat="1" ht="14.25"/>
    <row r="278" s="24" customFormat="1" ht="14.25"/>
    <row r="279" s="24" customFormat="1" ht="14.25"/>
    <row r="280" s="24" customFormat="1" ht="14.25"/>
    <row r="281" s="24" customFormat="1" ht="14.25"/>
    <row r="282" s="24" customFormat="1" ht="14.25"/>
    <row r="283" s="24" customFormat="1" ht="14.25"/>
    <row r="284" s="24" customFormat="1" ht="14.25"/>
    <row r="285" s="24" customFormat="1" ht="14.25"/>
    <row r="286" s="24" customFormat="1" ht="14.25"/>
    <row r="287" s="24" customFormat="1" ht="14.25"/>
    <row r="288" s="24" customFormat="1" ht="14.25"/>
    <row r="289" s="24" customFormat="1" ht="14.25"/>
    <row r="290" s="24" customFormat="1" ht="14.25"/>
    <row r="291" s="24" customFormat="1" ht="14.25"/>
    <row r="292" s="24" customFormat="1" ht="14.25"/>
    <row r="293" s="24" customFormat="1" ht="14.25"/>
    <row r="294" s="24" customFormat="1" ht="14.25"/>
    <row r="295" s="24" customFormat="1" ht="14.25"/>
    <row r="296" s="24" customFormat="1" ht="14.25"/>
    <row r="297" s="24" customFormat="1" ht="14.25"/>
    <row r="298" s="24" customFormat="1" ht="14.25"/>
    <row r="299" s="24" customFormat="1" ht="14.25"/>
    <row r="300" s="24" customFormat="1" ht="14.25"/>
    <row r="301" s="24" customFormat="1" ht="14.25"/>
    <row r="302" s="24" customFormat="1" ht="14.25"/>
    <row r="303" s="24" customFormat="1" ht="14.25"/>
    <row r="304" s="24" customFormat="1" ht="14.25"/>
    <row r="305" s="24" customFormat="1" ht="14.25"/>
    <row r="306" s="24" customFormat="1" ht="14.25"/>
    <row r="307" s="24" customFormat="1" ht="14.25"/>
    <row r="308" s="24" customFormat="1" ht="14.25"/>
    <row r="309" s="24" customFormat="1" ht="14.25"/>
    <row r="310" s="24" customFormat="1" ht="14.25"/>
    <row r="311" s="24" customFormat="1" ht="14.25"/>
    <row r="312" s="24" customFormat="1" ht="14.25"/>
    <row r="313" s="24" customFormat="1" ht="14.25"/>
    <row r="314" s="24" customFormat="1" ht="14.25"/>
    <row r="315" s="24" customFormat="1" ht="14.25"/>
    <row r="316" s="24" customFormat="1" ht="14.25"/>
    <row r="317" s="24" customFormat="1" ht="14.25"/>
    <row r="318" s="24" customFormat="1" ht="14.25"/>
    <row r="319" s="24" customFormat="1" ht="14.25"/>
    <row r="320" s="24" customFormat="1" ht="14.25"/>
    <row r="321" s="24" customFormat="1" ht="14.25"/>
    <row r="322" s="24" customFormat="1" ht="14.25"/>
    <row r="323" s="24" customFormat="1" ht="14.25"/>
    <row r="324" s="24" customFormat="1" ht="14.25"/>
    <row r="325" s="24" customFormat="1" ht="14.25"/>
    <row r="326" s="24" customFormat="1" ht="14.25"/>
    <row r="327" s="24" customFormat="1" ht="14.25"/>
    <row r="328" s="24" customFormat="1" ht="14.25"/>
    <row r="329" s="24" customFormat="1" ht="14.25"/>
    <row r="330" s="24" customFormat="1" ht="14.25"/>
    <row r="331" s="24" customFormat="1" ht="14.25"/>
    <row r="332" s="24" customFormat="1" ht="14.25"/>
    <row r="333" s="24" customFormat="1" ht="14.25"/>
    <row r="334" s="24" customFormat="1" ht="14.25"/>
    <row r="335" s="24" customFormat="1" ht="14.25"/>
    <row r="336" s="24" customFormat="1" ht="14.25"/>
    <row r="337" s="24" customFormat="1" ht="14.25"/>
    <row r="338" s="24" customFormat="1" ht="14.25"/>
    <row r="339" s="24" customFormat="1" ht="14.25"/>
    <row r="340" s="24" customFormat="1" ht="14.25"/>
    <row r="341" s="24" customFormat="1" ht="14.25"/>
    <row r="342" s="24" customFormat="1" ht="14.25"/>
    <row r="343" s="24" customFormat="1" ht="14.25"/>
    <row r="344" s="24" customFormat="1" ht="14.25"/>
    <row r="345" s="24" customFormat="1" ht="14.25"/>
    <row r="346" s="24" customFormat="1" ht="14.25"/>
    <row r="347" s="24" customFormat="1" ht="14.25"/>
    <row r="348" s="24" customFormat="1" ht="14.25"/>
    <row r="349" s="24" customFormat="1" ht="14.25"/>
    <row r="350" s="24" customFormat="1" ht="14.25"/>
    <row r="351" s="24" customFormat="1" ht="14.25"/>
    <row r="352" s="24" customFormat="1" ht="14.25"/>
    <row r="353" s="24" customFormat="1" ht="14.25"/>
    <row r="354" s="24" customFormat="1" ht="14.25"/>
    <row r="355" s="24" customFormat="1" ht="14.25"/>
    <row r="356" s="24" customFormat="1" ht="14.25"/>
    <row r="357" s="24" customFormat="1" ht="14.25"/>
    <row r="358" s="24" customFormat="1" ht="14.25"/>
    <row r="359" s="24" customFormat="1" ht="14.25"/>
    <row r="360" s="24" customFormat="1" ht="14.25"/>
    <row r="361" s="24" customFormat="1" ht="14.25"/>
    <row r="362" s="24" customFormat="1" ht="14.25"/>
    <row r="363" s="24" customFormat="1" ht="14.25"/>
    <row r="364" s="24" customFormat="1" ht="14.25"/>
    <row r="365" s="24" customFormat="1" ht="14.25"/>
    <row r="366" s="24" customFormat="1" ht="14.25"/>
    <row r="367" s="24" customFormat="1" ht="14.25"/>
    <row r="368" s="24" customFormat="1" ht="14.25"/>
    <row r="369" s="24" customFormat="1" ht="14.25"/>
    <row r="370" s="24" customFormat="1" ht="14.25"/>
    <row r="371" s="24" customFormat="1" ht="14.25"/>
    <row r="372" s="24" customFormat="1" ht="14.25"/>
    <row r="373" s="24" customFormat="1" ht="14.25"/>
    <row r="374" s="24" customFormat="1" ht="14.25"/>
    <row r="375" s="24" customFormat="1" ht="14.25"/>
    <row r="376" s="24" customFormat="1" ht="14.25"/>
    <row r="377" s="24" customFormat="1" ht="14.25"/>
    <row r="378" s="24" customFormat="1" ht="14.25"/>
    <row r="379" s="24" customFormat="1" ht="14.25"/>
    <row r="380" s="24" customFormat="1" ht="14.25"/>
    <row r="381" s="24" customFormat="1" ht="14.25"/>
    <row r="382" s="24" customFormat="1" ht="14.25"/>
    <row r="383" s="24" customFormat="1" ht="14.25"/>
    <row r="384" s="24" customFormat="1" ht="14.25"/>
    <row r="385" s="24" customFormat="1" ht="14.25"/>
    <row r="386" s="24" customFormat="1" ht="14.25"/>
    <row r="387" s="24" customFormat="1" ht="14.25"/>
    <row r="388" s="24" customFormat="1" ht="14.25"/>
    <row r="389" s="24" customFormat="1" ht="14.25"/>
    <row r="390" s="24" customFormat="1" ht="14.25"/>
    <row r="391" s="24" customFormat="1" ht="14.25"/>
    <row r="392" s="24" customFormat="1" ht="14.25"/>
    <row r="393" s="24" customFormat="1" ht="14.25"/>
    <row r="394" s="24" customFormat="1" ht="14.25"/>
    <row r="395" s="24" customFormat="1" ht="14.25"/>
    <row r="396" s="24" customFormat="1" ht="14.25"/>
    <row r="397" s="24" customFormat="1" ht="14.25"/>
    <row r="398" s="24" customFormat="1" ht="14.25"/>
    <row r="399" s="24" customFormat="1" ht="14.25"/>
    <row r="400" s="24" customFormat="1" ht="14.25"/>
    <row r="401" s="24" customFormat="1" ht="14.25"/>
    <row r="402" s="24" customFormat="1" ht="14.25"/>
    <row r="403" s="24" customFormat="1" ht="14.25"/>
    <row r="404" s="24" customFormat="1" ht="14.25"/>
    <row r="405" s="24" customFormat="1" ht="14.25"/>
    <row r="406" s="24" customFormat="1" ht="14.25"/>
    <row r="407" s="24" customFormat="1" ht="14.25"/>
    <row r="408" s="24" customFormat="1" ht="14.25"/>
    <row r="409" s="24" customFormat="1" ht="14.25"/>
    <row r="410" s="24" customFormat="1" ht="14.25"/>
    <row r="411" s="24" customFormat="1" ht="14.25"/>
    <row r="412" s="24" customFormat="1" ht="14.25"/>
    <row r="413" s="24" customFormat="1" ht="14.25"/>
    <row r="414" s="24" customFormat="1" ht="14.25"/>
    <row r="415" s="24" customFormat="1" ht="14.25"/>
    <row r="416" s="24" customFormat="1" ht="14.25"/>
    <row r="417" s="24" customFormat="1" ht="14.25"/>
    <row r="418" s="24" customFormat="1" ht="14.25"/>
    <row r="419" s="24" customFormat="1" ht="14.25"/>
    <row r="420" s="24" customFormat="1" ht="14.25"/>
    <row r="421" s="24" customFormat="1" ht="14.25"/>
    <row r="422" s="24" customFormat="1" ht="14.25"/>
    <row r="423" s="24" customFormat="1" ht="14.25"/>
    <row r="424" s="24" customFormat="1" ht="14.25"/>
    <row r="425" s="24" customFormat="1" ht="14.25"/>
    <row r="426" s="24" customFormat="1" ht="14.25"/>
    <row r="427" s="24" customFormat="1" ht="14.25"/>
    <row r="428" s="24" customFormat="1" ht="14.25"/>
    <row r="429" s="24" customFormat="1" ht="14.25"/>
    <row r="430" s="24" customFormat="1" ht="14.25"/>
    <row r="431" s="24" customFormat="1" ht="14.25"/>
    <row r="432" s="24" customFormat="1" ht="14.25"/>
    <row r="433" s="24" customFormat="1" ht="14.25"/>
    <row r="434" s="24" customFormat="1" ht="14.25"/>
    <row r="435" s="24" customFormat="1" ht="14.25"/>
    <row r="436" s="24" customFormat="1" ht="14.25"/>
    <row r="437" s="24" customFormat="1" ht="14.25"/>
    <row r="438" s="24" customFormat="1" ht="14.25"/>
    <row r="439" s="24" customFormat="1" ht="14.25"/>
    <row r="440" s="24" customFormat="1" ht="14.25"/>
    <row r="441" s="24" customFormat="1" ht="14.25"/>
    <row r="442" s="24" customFormat="1" ht="14.25"/>
    <row r="443" s="24" customFormat="1" ht="14.25"/>
    <row r="444" s="24" customFormat="1" ht="14.25"/>
    <row r="445" s="24" customFormat="1" ht="14.25"/>
    <row r="446" s="24" customFormat="1" ht="14.25"/>
    <row r="447" s="24" customFormat="1" ht="14.25"/>
    <row r="448" s="24" customFormat="1" ht="14.25"/>
    <row r="449" s="24" customFormat="1" ht="14.25"/>
    <row r="450" s="24" customFormat="1" ht="14.25"/>
    <row r="451" s="24" customFormat="1" ht="14.25"/>
    <row r="452" s="24" customFormat="1" ht="14.25"/>
    <row r="453" s="24" customFormat="1" ht="14.25"/>
    <row r="454" s="24" customFormat="1" ht="14.25"/>
    <row r="455" s="24" customFormat="1" ht="14.25"/>
    <row r="456" s="24" customFormat="1" ht="14.25"/>
    <row r="457" s="24" customFormat="1" ht="14.25"/>
    <row r="458" s="24" customFormat="1" ht="14.25"/>
    <row r="459" s="24" customFormat="1" ht="14.25"/>
    <row r="460" s="24" customFormat="1" ht="14.25"/>
    <row r="461" s="24" customFormat="1" ht="14.25"/>
    <row r="462" s="24" customFormat="1" ht="14.25"/>
    <row r="463" s="24" customFormat="1" ht="14.25"/>
    <row r="464" s="24" customFormat="1" ht="14.25"/>
    <row r="465" s="24" customFormat="1" ht="14.25"/>
    <row r="466" s="24" customFormat="1" ht="14.25"/>
    <row r="467" s="24" customFormat="1" ht="14.25"/>
    <row r="468" s="24" customFormat="1" ht="14.25"/>
    <row r="469" s="24" customFormat="1" ht="14.25"/>
    <row r="470" s="24" customFormat="1" ht="14.25"/>
    <row r="471" s="24" customFormat="1" ht="14.25"/>
    <row r="472" s="24" customFormat="1" ht="14.25"/>
    <row r="473" s="24" customFormat="1" ht="14.25"/>
    <row r="474" s="24" customFormat="1" ht="14.25"/>
    <row r="475" s="24" customFormat="1" ht="14.25"/>
    <row r="476" s="24" customFormat="1" ht="14.25"/>
    <row r="477" s="24" customFormat="1" ht="14.25"/>
    <row r="478" s="24" customFormat="1" ht="14.25"/>
    <row r="479" s="24" customFormat="1" ht="14.25"/>
    <row r="480" s="24" customFormat="1" ht="14.25"/>
    <row r="481" s="24" customFormat="1" ht="14.25"/>
    <row r="482" s="24" customFormat="1" ht="14.25"/>
    <row r="483" s="24" customFormat="1" ht="14.25"/>
    <row r="484" s="24" customFormat="1" ht="14.25"/>
    <row r="485" s="24" customFormat="1" ht="14.25"/>
    <row r="486" s="24" customFormat="1" ht="14.25"/>
    <row r="487" s="24" customFormat="1" ht="14.25"/>
    <row r="488" s="24" customFormat="1" ht="14.25"/>
    <row r="489" s="24" customFormat="1" ht="14.25"/>
    <row r="490" s="24" customFormat="1" ht="14.25"/>
    <row r="491" s="24" customFormat="1" ht="14.25"/>
    <row r="492" s="24" customFormat="1" ht="14.25"/>
    <row r="493" s="24" customFormat="1" ht="14.25"/>
    <row r="494" s="24" customFormat="1" ht="14.25"/>
    <row r="495" s="24" customFormat="1" ht="14.25"/>
    <row r="496" s="24" customFormat="1" ht="14.25"/>
    <row r="497" s="24" customFormat="1" ht="14.25"/>
    <row r="498" s="24" customFormat="1" ht="14.25"/>
    <row r="499" s="24" customFormat="1" ht="14.25"/>
    <row r="500" s="24" customFormat="1" ht="14.25"/>
    <row r="501" s="24" customFormat="1" ht="14.25"/>
    <row r="502" s="24" customFormat="1" ht="14.25"/>
    <row r="503" s="24" customFormat="1" ht="14.25"/>
    <row r="504" s="24" customFormat="1" ht="14.25"/>
    <row r="505" s="24" customFormat="1" ht="14.25"/>
    <row r="506" s="24" customFormat="1" ht="14.25"/>
    <row r="507" s="24" customFormat="1" ht="14.25"/>
    <row r="508" s="24" customFormat="1" ht="14.25"/>
    <row r="509" s="24" customFormat="1" ht="14.25"/>
    <row r="510" s="24" customFormat="1" ht="14.25"/>
    <row r="511" s="24" customFormat="1" ht="14.25"/>
    <row r="512" s="24" customFormat="1" ht="14.25"/>
    <row r="513" s="24" customFormat="1" ht="14.25"/>
    <row r="514" s="24" customFormat="1" ht="14.25"/>
    <row r="515" s="24" customFormat="1" ht="14.25"/>
    <row r="516" s="24" customFormat="1" ht="14.25"/>
    <row r="517" s="24" customFormat="1" ht="14.25"/>
    <row r="518" s="24" customFormat="1" ht="14.25"/>
    <row r="519" s="24" customFormat="1" ht="14.25"/>
    <row r="520" s="24" customFormat="1" ht="14.25"/>
    <row r="521" s="24" customFormat="1" ht="14.25"/>
    <row r="522" s="24" customFormat="1" ht="14.25"/>
    <row r="523" s="24" customFormat="1" ht="14.25"/>
    <row r="524" s="24" customFormat="1" ht="14.25"/>
    <row r="525" s="24" customFormat="1" ht="14.25"/>
    <row r="526" s="24" customFormat="1" ht="14.25"/>
    <row r="527" s="24" customFormat="1" ht="14.25"/>
    <row r="528" s="24" customFormat="1" ht="14.25"/>
    <row r="529" s="24" customFormat="1" ht="14.25"/>
    <row r="530" s="24" customFormat="1" ht="14.25"/>
    <row r="531" s="24" customFormat="1" ht="14.25"/>
    <row r="532" s="24" customFormat="1" ht="14.25"/>
    <row r="533" s="24" customFormat="1" ht="14.25"/>
    <row r="534" s="24" customFormat="1" ht="14.25"/>
    <row r="535" s="24" customFormat="1" ht="14.25"/>
    <row r="536" s="24" customFormat="1" ht="14.25"/>
    <row r="537" s="24" customFormat="1" ht="14.25"/>
    <row r="538" s="24" customFormat="1" ht="14.25"/>
    <row r="539" s="24" customFormat="1" ht="14.25"/>
    <row r="540" s="24" customFormat="1" ht="14.25"/>
    <row r="541" s="24" customFormat="1" ht="14.25"/>
    <row r="542" s="24" customFormat="1" ht="14.25"/>
    <row r="543" s="24" customFormat="1" ht="14.25"/>
    <row r="544" s="24" customFormat="1" ht="14.25"/>
    <row r="545" s="24" customFormat="1" ht="14.25"/>
    <row r="546" s="24" customFormat="1" ht="14.25"/>
    <row r="547" s="24" customFormat="1" ht="14.25"/>
    <row r="548" s="24" customFormat="1" ht="14.25"/>
    <row r="549" s="24" customFormat="1" ht="14.25"/>
    <row r="550" s="24" customFormat="1" ht="14.25"/>
    <row r="551" s="24" customFormat="1" ht="14.25"/>
    <row r="552" s="24" customFormat="1" ht="14.25"/>
    <row r="553" s="24" customFormat="1" ht="14.25"/>
    <row r="554" s="24" customFormat="1" ht="14.25"/>
    <row r="555" s="24" customFormat="1" ht="14.25"/>
    <row r="556" s="24" customFormat="1" ht="14.25"/>
    <row r="557" s="24" customFormat="1" ht="14.25"/>
    <row r="558" s="24" customFormat="1" ht="14.25"/>
    <row r="559" s="24" customFormat="1" ht="14.25"/>
    <row r="560" s="24" customFormat="1" ht="14.25"/>
    <row r="561" s="24" customFormat="1" ht="14.25"/>
    <row r="562" s="24" customFormat="1" ht="14.25"/>
    <row r="563" s="24" customFormat="1" ht="14.25"/>
    <row r="564" s="24" customFormat="1" ht="14.25"/>
    <row r="565" s="24" customFormat="1" ht="14.25"/>
    <row r="566" s="24" customFormat="1" ht="14.25"/>
    <row r="567" s="24" customFormat="1" ht="14.25"/>
    <row r="568" s="24" customFormat="1" ht="14.25"/>
    <row r="569" s="24" customFormat="1" ht="14.25"/>
    <row r="570" s="24" customFormat="1" ht="14.25"/>
    <row r="571" s="24" customFormat="1" ht="14.25"/>
    <row r="572" s="24" customFormat="1" ht="14.25"/>
    <row r="573" s="24" customFormat="1" ht="14.25"/>
    <row r="574" s="24" customFormat="1" ht="14.25"/>
    <row r="575" s="24" customFormat="1" ht="14.25"/>
    <row r="576" s="24" customFormat="1" ht="14.25"/>
    <row r="577" s="24" customFormat="1" ht="14.25"/>
    <row r="578" s="24" customFormat="1" ht="14.25"/>
    <row r="579" s="24" customFormat="1" ht="14.25"/>
    <row r="580" s="24" customFormat="1" ht="14.25"/>
    <row r="581" s="24" customFormat="1" ht="14.25"/>
    <row r="582" s="24" customFormat="1" ht="14.25"/>
    <row r="583" s="24" customFormat="1" ht="14.25"/>
    <row r="584" s="24" customFormat="1" ht="14.25"/>
    <row r="585" s="24" customFormat="1" ht="14.25"/>
    <row r="586" s="24" customFormat="1" ht="14.25"/>
    <row r="587" s="24" customFormat="1" ht="14.25"/>
    <row r="588" s="24" customFormat="1" ht="14.25"/>
    <row r="589" s="24" customFormat="1" ht="14.25"/>
    <row r="590" s="24" customFormat="1" ht="14.25"/>
    <row r="591" s="24" customFormat="1" ht="14.25"/>
    <row r="592" s="24" customFormat="1" ht="14.25"/>
    <row r="593" s="24" customFormat="1" ht="14.25"/>
    <row r="594" s="24" customFormat="1" ht="14.25"/>
    <row r="595" s="24" customFormat="1" ht="14.25"/>
    <row r="596" s="24" customFormat="1" ht="14.25"/>
    <row r="597" s="24" customFormat="1" ht="14.25"/>
    <row r="598" s="24" customFormat="1" ht="14.25"/>
    <row r="599" s="24" customFormat="1" ht="14.25"/>
    <row r="600" s="24" customFormat="1" ht="14.25"/>
    <row r="601" s="24" customFormat="1" ht="14.25"/>
    <row r="602" s="24" customFormat="1" ht="14.25"/>
    <row r="603" s="24" customFormat="1" ht="14.25"/>
    <row r="604" s="24" customFormat="1" ht="14.25"/>
    <row r="605" s="24" customFormat="1" ht="14.25"/>
    <row r="606" s="24" customFormat="1" ht="14.25"/>
    <row r="607" s="24" customFormat="1" ht="14.25"/>
    <row r="608" s="24" customFormat="1" ht="14.25"/>
    <row r="609" s="24" customFormat="1" ht="14.25"/>
    <row r="610" s="24" customFormat="1" ht="14.25"/>
    <row r="611" s="24" customFormat="1" ht="14.25"/>
    <row r="612" s="24" customFormat="1" ht="14.25"/>
    <row r="613" s="24" customFormat="1" ht="14.25"/>
    <row r="614" s="24" customFormat="1" ht="14.25"/>
    <row r="615" s="24" customFormat="1" ht="14.25"/>
    <row r="616" s="24" customFormat="1" ht="14.25"/>
    <row r="617" s="24" customFormat="1" ht="14.25"/>
    <row r="618" s="24" customFormat="1" ht="14.25"/>
    <row r="619" s="24" customFormat="1" ht="14.25"/>
    <row r="620" s="24" customFormat="1" ht="14.25"/>
    <row r="621" s="24" customFormat="1" ht="14.25"/>
    <row r="622" s="24" customFormat="1" ht="14.25"/>
    <row r="623" s="24" customFormat="1" ht="14.25"/>
    <row r="624" s="24" customFormat="1" ht="14.25"/>
    <row r="625" s="24" customFormat="1" ht="14.25"/>
    <row r="626" s="24" customFormat="1" ht="14.25"/>
    <row r="627" spans="1:6" ht="14.25">
      <c r="A627" s="24"/>
      <c r="B627" s="24"/>
      <c r="C627" s="24"/>
      <c r="D627" s="24"/>
      <c r="E627" s="24"/>
      <c r="F627" s="24"/>
    </row>
    <row r="628" spans="1:6" ht="14.25">
      <c r="A628" s="24"/>
      <c r="B628" s="24"/>
      <c r="C628" s="24"/>
      <c r="D628" s="24"/>
      <c r="E628" s="24"/>
      <c r="F628" s="24"/>
    </row>
    <row r="629" spans="1:6" ht="14.25">
      <c r="A629" s="24"/>
      <c r="B629" s="24"/>
      <c r="C629" s="24"/>
      <c r="D629" s="24"/>
      <c r="E629" s="24"/>
      <c r="F629" s="24"/>
    </row>
    <row r="630" spans="1:6" ht="14.25">
      <c r="A630" s="24"/>
      <c r="B630" s="24"/>
      <c r="C630" s="24"/>
      <c r="D630" s="24"/>
      <c r="E630" s="24"/>
      <c r="F630" s="24"/>
    </row>
    <row r="631" spans="1:6" ht="14.25">
      <c r="A631" s="24"/>
      <c r="B631" s="24"/>
      <c r="C631" s="24"/>
      <c r="D631" s="24"/>
      <c r="E631" s="24"/>
      <c r="F631" s="24"/>
    </row>
    <row r="632" spans="1:6" ht="14.25">
      <c r="A632" s="24"/>
      <c r="B632" s="24"/>
      <c r="C632" s="24"/>
      <c r="D632" s="24"/>
      <c r="E632" s="24"/>
      <c r="F632" s="24"/>
    </row>
    <row r="633" spans="1:6" ht="14.25">
      <c r="A633" s="24"/>
      <c r="B633" s="24"/>
      <c r="C633" s="24"/>
      <c r="D633" s="24"/>
      <c r="E633" s="24"/>
      <c r="F633" s="24"/>
    </row>
  </sheetData>
  <sheetProtection/>
  <mergeCells count="22">
    <mergeCell ref="D1:E1"/>
    <mergeCell ref="D2:E2"/>
    <mergeCell ref="D6:F6"/>
    <mergeCell ref="D8:F8"/>
    <mergeCell ref="D10:E10"/>
    <mergeCell ref="D11:E11"/>
    <mergeCell ref="A7:B11"/>
    <mergeCell ref="A14:D14"/>
    <mergeCell ref="E14:F14"/>
    <mergeCell ref="B45:E45"/>
    <mergeCell ref="A51:E51"/>
    <mergeCell ref="D69:F69"/>
    <mergeCell ref="B52:E52"/>
    <mergeCell ref="A61:E61"/>
    <mergeCell ref="B17:E17"/>
    <mergeCell ref="B27:E27"/>
    <mergeCell ref="A44:E44"/>
    <mergeCell ref="A20:E20"/>
    <mergeCell ref="B66:E66"/>
    <mergeCell ref="D63:E63"/>
    <mergeCell ref="B21:E21"/>
    <mergeCell ref="A26:E26"/>
  </mergeCells>
  <printOptions horizontalCentered="1"/>
  <pageMargins left="0.1968503937007874" right="0.1968503937007874" top="0.35433070866141736" bottom="0.35433070866141736" header="0.31496062992125984" footer="0.31496062992125984"/>
  <pageSetup orientation="portrait" paperSize="9" scale="80" r:id="rId2"/>
  <headerFooter>
    <oddFooter>&amp;L&amp;A&amp;R&amp;P</oddFooter>
  </headerFooter>
  <rowBreaks count="1" manualBreakCount="1">
    <brk id="5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Juarilla</dc:creator>
  <cp:keywords/>
  <dc:description/>
  <cp:lastModifiedBy>Belhadi Jeanpaul</cp:lastModifiedBy>
  <cp:lastPrinted>2019-04-23T13:55:30Z</cp:lastPrinted>
  <dcterms:created xsi:type="dcterms:W3CDTF">2010-11-25T15:32:01Z</dcterms:created>
  <dcterms:modified xsi:type="dcterms:W3CDTF">2019-05-27T11:26:18Z</dcterms:modified>
  <cp:category/>
  <cp:version/>
  <cp:contentType/>
  <cp:contentStatus/>
</cp:coreProperties>
</file>