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35" windowHeight="8130" activeTab="0"/>
  </bookViews>
  <sheets>
    <sheet name="DPGF" sheetId="1" r:id="rId1"/>
  </sheets>
  <externalReferences>
    <externalReference r:id="rId4"/>
  </externalReferences>
  <definedNames>
    <definedName name="k">#REF!</definedName>
    <definedName name="prh">#REF!</definedName>
  </definedNames>
  <calcPr fullCalcOnLoad="1"/>
</workbook>
</file>

<file path=xl/sharedStrings.xml><?xml version="1.0" encoding="utf-8"?>
<sst xmlns="http://schemas.openxmlformats.org/spreadsheetml/2006/main" count="64" uniqueCount="35">
  <si>
    <t>U</t>
  </si>
  <si>
    <t>Quantité</t>
  </si>
  <si>
    <t xml:space="preserve">P.U. </t>
  </si>
  <si>
    <t>P.T.</t>
  </si>
  <si>
    <t>en € HT</t>
  </si>
  <si>
    <t>U</t>
  </si>
  <si>
    <t>Equipement musique attente, prédécroché, message audio</t>
  </si>
  <si>
    <t>Licences T0 ou T2</t>
  </si>
  <si>
    <t>Carte interface numérique (Préciser le nombre d'équipement par carte)</t>
  </si>
  <si>
    <t>Carte interface analogique (Préciser le nombre d'équipement par carte)</t>
  </si>
  <si>
    <t>Téléphone numérique haut de gamme</t>
  </si>
  <si>
    <t xml:space="preserve">Extension 40 touches pour PO </t>
  </si>
  <si>
    <t>Cordons de brassage RJ45 1 paire</t>
  </si>
  <si>
    <t>Configuration, paramétrage, mise en service</t>
  </si>
  <si>
    <t>Ens</t>
  </si>
  <si>
    <t>Maintenance du système pour 1 an</t>
  </si>
  <si>
    <t>TOTAL  H.T.</t>
  </si>
  <si>
    <t>TOTAL  T.T.C.</t>
  </si>
  <si>
    <t>DESIGNATION</t>
  </si>
  <si>
    <t>Ordinateur pour gestion</t>
  </si>
  <si>
    <t xml:space="preserve"> </t>
  </si>
  <si>
    <t>Onduleur 1000VA</t>
  </si>
  <si>
    <t>PBX rackable, messagerie vocale + kit de montage</t>
  </si>
  <si>
    <t>Carte CPU</t>
  </si>
  <si>
    <t>TOTAL H.T.</t>
  </si>
  <si>
    <t>Téléphone Poste Opérateur</t>
  </si>
  <si>
    <t>Téléphone analogique avec afficheur</t>
  </si>
  <si>
    <t>T.V.A. 20%</t>
  </si>
  <si>
    <t>Equipement taxation</t>
  </si>
  <si>
    <t>LYCEE SIMONE WEIL A CONFLANS STE HONORINE</t>
  </si>
  <si>
    <t>Option DECT</t>
  </si>
  <si>
    <t>Bornes DECT (hors câblage)</t>
  </si>
  <si>
    <t>Téléphone DECT  y compris licences, chargeur…</t>
  </si>
  <si>
    <t>Câblage des bornes depuis SR bâtiment - câbles, prises, plug</t>
  </si>
  <si>
    <t>Sonnerie puissante avec voyant lumineux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</si>
</sst>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2" fillId="0" borderId="0" xfId="53">
      <alignment/>
      <protection/>
    </xf>
    <xf numFmtId="44" fontId="2" fillId="0" borderId="0" xfId="49" applyFont="1" applyAlignment="1">
      <alignment/>
    </xf>
    <xf numFmtId="0" fontId="4" fillId="33" borderId="10" xfId="53" applyFont="1" applyFill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4" fontId="2" fillId="0" borderId="11" xfId="53" applyNumberFormat="1" applyFont="1" applyBorder="1" applyAlignment="1">
      <alignment horizontal="right"/>
      <protection/>
    </xf>
    <xf numFmtId="44" fontId="2" fillId="0" borderId="11" xfId="49" applyFont="1" applyBorder="1" applyAlignment="1">
      <alignment horizontal="right"/>
    </xf>
    <xf numFmtId="0" fontId="4" fillId="33" borderId="12" xfId="53" applyFont="1" applyFill="1" applyBorder="1">
      <alignment/>
      <protection/>
    </xf>
    <xf numFmtId="0" fontId="5" fillId="0" borderId="13" xfId="53" applyFont="1" applyBorder="1" applyAlignment="1">
      <alignment horizontal="center"/>
      <protection/>
    </xf>
    <xf numFmtId="4" fontId="5" fillId="0" borderId="13" xfId="53" applyNumberFormat="1" applyFont="1" applyBorder="1" applyAlignment="1">
      <alignment horizontal="center"/>
      <protection/>
    </xf>
    <xf numFmtId="44" fontId="5" fillId="0" borderId="13" xfId="49" applyFont="1" applyBorder="1" applyAlignment="1">
      <alignment horizontal="center"/>
    </xf>
    <xf numFmtId="0" fontId="2" fillId="0" borderId="14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4" fontId="5" fillId="0" borderId="14" xfId="53" applyNumberFormat="1" applyFont="1" applyBorder="1" applyAlignment="1">
      <alignment horizontal="center"/>
      <protection/>
    </xf>
    <xf numFmtId="44" fontId="5" fillId="0" borderId="14" xfId="49" applyFont="1" applyBorder="1" applyAlignment="1">
      <alignment horizontal="center"/>
    </xf>
    <xf numFmtId="0" fontId="2" fillId="33" borderId="15" xfId="53" applyFill="1" applyBorder="1" applyAlignment="1">
      <alignment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2" fillId="0" borderId="16" xfId="53" applyBorder="1">
      <alignment/>
      <protection/>
    </xf>
    <xf numFmtId="44" fontId="2" fillId="0" borderId="16" xfId="49" applyFont="1" applyBorder="1" applyAlignment="1">
      <alignment/>
    </xf>
    <xf numFmtId="0" fontId="2" fillId="33" borderId="15" xfId="53" applyFont="1" applyFill="1" applyBorder="1" applyAlignment="1">
      <alignment wrapText="1"/>
      <protection/>
    </xf>
    <xf numFmtId="0" fontId="2" fillId="0" borderId="15" xfId="53" applyBorder="1">
      <alignment/>
      <protection/>
    </xf>
    <xf numFmtId="0" fontId="7" fillId="33" borderId="10" xfId="53" applyFont="1" applyFill="1" applyBorder="1" applyAlignment="1">
      <alignment horizontal="right" vertical="top" wrapText="1"/>
      <protection/>
    </xf>
    <xf numFmtId="0" fontId="7" fillId="33" borderId="17" xfId="53" applyFont="1" applyFill="1" applyBorder="1" applyAlignment="1">
      <alignment horizontal="right" vertical="center"/>
      <protection/>
    </xf>
    <xf numFmtId="0" fontId="2" fillId="0" borderId="17" xfId="53" applyBorder="1">
      <alignment/>
      <protection/>
    </xf>
    <xf numFmtId="44" fontId="2" fillId="0" borderId="18" xfId="49" applyFont="1" applyBorder="1" applyAlignment="1">
      <alignment/>
    </xf>
    <xf numFmtId="44" fontId="2" fillId="34" borderId="16" xfId="49" applyFont="1" applyFill="1" applyBorder="1" applyAlignment="1">
      <alignment/>
    </xf>
    <xf numFmtId="44" fontId="5" fillId="35" borderId="16" xfId="49" applyFont="1" applyFill="1" applyBorder="1" applyAlignment="1">
      <alignment horizontal="right"/>
    </xf>
    <xf numFmtId="0" fontId="2" fillId="33" borderId="0" xfId="53" applyFill="1" applyAlignment="1">
      <alignment wrapText="1"/>
      <protection/>
    </xf>
    <xf numFmtId="0" fontId="2" fillId="33" borderId="0" xfId="53" applyFill="1" applyAlignment="1">
      <alignment vertical="center"/>
      <protection/>
    </xf>
    <xf numFmtId="0" fontId="6" fillId="33" borderId="19" xfId="53" applyFont="1" applyFill="1" applyBorder="1" applyAlignment="1">
      <alignment horizontal="justify" vertical="top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44" fontId="6" fillId="33" borderId="20" xfId="45" applyFont="1" applyFill="1" applyBorder="1" applyAlignment="1">
      <alignment horizontal="justify" vertical="center" wrapText="1"/>
    </xf>
    <xf numFmtId="0" fontId="3" fillId="0" borderId="0" xfId="53" applyFont="1" applyAlignment="1">
      <alignment horizontal="left" vertical="center"/>
      <protection/>
    </xf>
    <xf numFmtId="0" fontId="5" fillId="33" borderId="12" xfId="53" applyFont="1" applyFill="1" applyBorder="1">
      <alignment/>
      <protection/>
    </xf>
    <xf numFmtId="44" fontId="2" fillId="0" borderId="16" xfId="49" applyFont="1" applyFill="1" applyBorder="1" applyAlignment="1">
      <alignment/>
    </xf>
    <xf numFmtId="0" fontId="2" fillId="0" borderId="0" xfId="53" applyFill="1">
      <alignment/>
      <protection/>
    </xf>
    <xf numFmtId="44" fontId="5" fillId="0" borderId="16" xfId="49" applyFont="1" applyFill="1" applyBorder="1" applyAlignment="1">
      <alignment horizontal="right"/>
    </xf>
    <xf numFmtId="0" fontId="4" fillId="0" borderId="20" xfId="53" applyFont="1" applyBorder="1">
      <alignment/>
      <protection/>
    </xf>
    <xf numFmtId="44" fontId="2" fillId="0" borderId="15" xfId="49" applyFont="1" applyBorder="1" applyAlignment="1">
      <alignment/>
    </xf>
    <xf numFmtId="0" fontId="5" fillId="33" borderId="0" xfId="53" applyFont="1" applyFill="1" applyAlignment="1">
      <alignment wrapText="1"/>
      <protection/>
    </xf>
    <xf numFmtId="0" fontId="2" fillId="0" borderId="20" xfId="53" applyBorder="1">
      <alignment/>
      <protection/>
    </xf>
    <xf numFmtId="44" fontId="2" fillId="0" borderId="21" xfId="49" applyFont="1" applyBorder="1" applyAlignment="1">
      <alignment/>
    </xf>
    <xf numFmtId="0" fontId="4" fillId="34" borderId="22" xfId="53" applyFont="1" applyFill="1" applyBorder="1" applyAlignment="1">
      <alignment horizontal="right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2" xfId="53" applyFont="1" applyFill="1" applyBorder="1" applyAlignment="1">
      <alignment horizontal="right" wrapText="1"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1\Travail\70136%20Lyc&#233;e%20L'Essouriau%20aux%20Ulis\91%20LES%20ULIS%20L'Essouriau%20Estimation%20Autocom%2020111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"/>
      <sheetName val="DPGF"/>
      <sheetName val="Devis type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53.8515625" style="1" customWidth="1"/>
    <col min="2" max="4" width="11.421875" style="1" customWidth="1"/>
    <col min="5" max="5" width="11.421875" style="2" customWidth="1"/>
    <col min="6" max="16384" width="11.421875" style="1" customWidth="1"/>
  </cols>
  <sheetData>
    <row r="1" ht="27.75" customHeight="1" thickBot="1">
      <c r="A1" s="33" t="s">
        <v>29</v>
      </c>
    </row>
    <row r="2" spans="1:5" ht="12.75">
      <c r="A2" s="3"/>
      <c r="B2" s="4"/>
      <c r="C2" s="5"/>
      <c r="D2" s="6"/>
      <c r="E2" s="7"/>
    </row>
    <row r="3" spans="1:5" ht="12.75">
      <c r="A3" s="34" t="s">
        <v>18</v>
      </c>
      <c r="B3" s="9" t="s">
        <v>0</v>
      </c>
      <c r="C3" s="9" t="s">
        <v>1</v>
      </c>
      <c r="D3" s="10" t="s">
        <v>2</v>
      </c>
      <c r="E3" s="11" t="s">
        <v>3</v>
      </c>
    </row>
    <row r="4" spans="1:5" ht="13.5" thickBot="1">
      <c r="A4" s="8"/>
      <c r="B4" s="12"/>
      <c r="C4" s="13"/>
      <c r="D4" s="14" t="s">
        <v>4</v>
      </c>
      <c r="E4" s="15" t="s">
        <v>4</v>
      </c>
    </row>
    <row r="5" spans="1:5" ht="16.5">
      <c r="A5" s="16" t="s">
        <v>22</v>
      </c>
      <c r="B5" s="17" t="s">
        <v>5</v>
      </c>
      <c r="C5" s="17"/>
      <c r="D5" s="18"/>
      <c r="E5" s="19">
        <f>C5*D5</f>
        <v>0</v>
      </c>
    </row>
    <row r="6" spans="1:5" ht="16.5">
      <c r="A6" s="20" t="s">
        <v>6</v>
      </c>
      <c r="B6" s="17" t="s">
        <v>0</v>
      </c>
      <c r="C6" s="17"/>
      <c r="D6" s="21"/>
      <c r="E6" s="19">
        <f>C6*D6</f>
        <v>0</v>
      </c>
    </row>
    <row r="7" spans="1:5" ht="16.5">
      <c r="A7" s="20" t="s">
        <v>28</v>
      </c>
      <c r="B7" s="17" t="s">
        <v>5</v>
      </c>
      <c r="C7" s="17"/>
      <c r="D7" s="21"/>
      <c r="E7" s="19">
        <f aca="true" t="shared" si="0" ref="E7:E20">C7*D7</f>
        <v>0</v>
      </c>
    </row>
    <row r="8" spans="1:5" ht="16.5">
      <c r="A8" s="20" t="s">
        <v>7</v>
      </c>
      <c r="B8" s="17" t="s">
        <v>5</v>
      </c>
      <c r="C8" s="17"/>
      <c r="D8" s="21"/>
      <c r="E8" s="19">
        <f t="shared" si="0"/>
        <v>0</v>
      </c>
    </row>
    <row r="9" spans="1:5" ht="16.5">
      <c r="A9" s="20" t="s">
        <v>23</v>
      </c>
      <c r="B9" s="17" t="s">
        <v>5</v>
      </c>
      <c r="C9" s="17"/>
      <c r="D9" s="21"/>
      <c r="E9" s="19">
        <f t="shared" si="0"/>
        <v>0</v>
      </c>
    </row>
    <row r="10" spans="1:5" ht="25.5">
      <c r="A10" s="20" t="s">
        <v>8</v>
      </c>
      <c r="B10" s="17" t="s">
        <v>5</v>
      </c>
      <c r="C10" s="17"/>
      <c r="D10" s="21"/>
      <c r="E10" s="19">
        <f t="shared" si="0"/>
        <v>0</v>
      </c>
    </row>
    <row r="11" spans="1:5" ht="25.5">
      <c r="A11" s="20" t="s">
        <v>9</v>
      </c>
      <c r="B11" s="17" t="s">
        <v>5</v>
      </c>
      <c r="C11" s="17"/>
      <c r="D11" s="21"/>
      <c r="E11" s="19">
        <f t="shared" si="0"/>
        <v>0</v>
      </c>
    </row>
    <row r="12" spans="1:5" ht="16.5">
      <c r="A12" s="20" t="s">
        <v>25</v>
      </c>
      <c r="B12" s="17" t="s">
        <v>0</v>
      </c>
      <c r="C12" s="17"/>
      <c r="D12" s="21"/>
      <c r="E12" s="19">
        <f aca="true" t="shared" si="1" ref="E12:E17">C12*D12</f>
        <v>0</v>
      </c>
    </row>
    <row r="13" spans="1:5" ht="16.5">
      <c r="A13" s="20" t="s">
        <v>11</v>
      </c>
      <c r="B13" s="17" t="s">
        <v>5</v>
      </c>
      <c r="C13" s="17"/>
      <c r="D13" s="21"/>
      <c r="E13" s="19">
        <f t="shared" si="1"/>
        <v>0</v>
      </c>
    </row>
    <row r="14" spans="1:5" ht="16.5">
      <c r="A14" s="20" t="s">
        <v>10</v>
      </c>
      <c r="B14" s="17" t="s">
        <v>0</v>
      </c>
      <c r="C14" s="17"/>
      <c r="D14" s="21"/>
      <c r="E14" s="19">
        <f t="shared" si="1"/>
        <v>0</v>
      </c>
    </row>
    <row r="15" spans="1:5" ht="16.5">
      <c r="A15" s="20" t="s">
        <v>26</v>
      </c>
      <c r="B15" s="17" t="s">
        <v>0</v>
      </c>
      <c r="C15" s="17"/>
      <c r="D15" s="21"/>
      <c r="E15" s="19">
        <f t="shared" si="1"/>
        <v>0</v>
      </c>
    </row>
    <row r="16" spans="1:5" ht="16.5">
      <c r="A16" s="20" t="s">
        <v>34</v>
      </c>
      <c r="B16" s="17" t="s">
        <v>0</v>
      </c>
      <c r="C16" s="17"/>
      <c r="D16" s="21"/>
      <c r="E16" s="19">
        <f t="shared" si="1"/>
        <v>0</v>
      </c>
    </row>
    <row r="17" spans="1:5" ht="16.5">
      <c r="A17" s="16" t="s">
        <v>21</v>
      </c>
      <c r="B17" s="17" t="s">
        <v>0</v>
      </c>
      <c r="C17" s="17"/>
      <c r="D17" s="21"/>
      <c r="E17" s="19">
        <f t="shared" si="1"/>
        <v>0</v>
      </c>
    </row>
    <row r="18" spans="1:5" ht="16.5">
      <c r="A18" s="16" t="s">
        <v>19</v>
      </c>
      <c r="B18" s="17" t="s">
        <v>5</v>
      </c>
      <c r="C18" s="17"/>
      <c r="D18" s="21"/>
      <c r="E18" s="19">
        <f t="shared" si="0"/>
        <v>0</v>
      </c>
    </row>
    <row r="19" spans="1:5" ht="16.5">
      <c r="A19" s="20" t="s">
        <v>12</v>
      </c>
      <c r="B19" s="17" t="s">
        <v>0</v>
      </c>
      <c r="C19" s="17"/>
      <c r="D19" s="21"/>
      <c r="E19" s="19">
        <f>C19*D19</f>
        <v>0</v>
      </c>
    </row>
    <row r="20" spans="1:5" ht="16.5">
      <c r="A20" s="20" t="s">
        <v>13</v>
      </c>
      <c r="B20" s="17" t="s">
        <v>14</v>
      </c>
      <c r="C20" s="17"/>
      <c r="D20" s="21"/>
      <c r="E20" s="19">
        <f t="shared" si="0"/>
        <v>0</v>
      </c>
    </row>
    <row r="21" spans="1:5" ht="16.5">
      <c r="A21" s="22"/>
      <c r="B21" s="23"/>
      <c r="C21" s="23"/>
      <c r="D21" s="24"/>
      <c r="E21" s="25"/>
    </row>
    <row r="22" spans="1:5" ht="15">
      <c r="A22" s="43" t="s">
        <v>16</v>
      </c>
      <c r="B22" s="44"/>
      <c r="C22" s="44"/>
      <c r="D22" s="45"/>
      <c r="E22" s="26">
        <f>SUM(E5:E21)</f>
        <v>0</v>
      </c>
    </row>
    <row r="23" spans="1:7" ht="16.5">
      <c r="A23" s="22"/>
      <c r="B23" s="23"/>
      <c r="C23" s="23"/>
      <c r="D23" s="24"/>
      <c r="E23" s="25"/>
      <c r="G23" s="1" t="s">
        <v>20</v>
      </c>
    </row>
    <row r="24" spans="1:5" ht="15">
      <c r="A24" s="43" t="s">
        <v>27</v>
      </c>
      <c r="B24" s="44"/>
      <c r="C24" s="44"/>
      <c r="D24" s="45"/>
      <c r="E24" s="26">
        <f>E22*0.2</f>
        <v>0</v>
      </c>
    </row>
    <row r="25" spans="1:5" ht="16.5">
      <c r="A25" s="22"/>
      <c r="B25" s="23"/>
      <c r="C25" s="23"/>
      <c r="D25" s="24"/>
      <c r="E25" s="25"/>
    </row>
    <row r="26" spans="1:5" ht="15">
      <c r="A26" s="43" t="s">
        <v>17</v>
      </c>
      <c r="B26" s="44"/>
      <c r="C26" s="44"/>
      <c r="D26" s="45"/>
      <c r="E26" s="27">
        <f>E22+E24</f>
        <v>0</v>
      </c>
    </row>
    <row r="27" spans="1:3" ht="12.75">
      <c r="A27" s="28"/>
      <c r="B27" s="29"/>
      <c r="C27" s="29"/>
    </row>
    <row r="28" spans="1:3" ht="12.75">
      <c r="A28" s="28"/>
      <c r="B28" s="29"/>
      <c r="C28" s="29"/>
    </row>
    <row r="29" spans="1:5" ht="17.25" customHeight="1">
      <c r="A29" s="30" t="s">
        <v>15</v>
      </c>
      <c r="B29" s="31" t="s">
        <v>14</v>
      </c>
      <c r="C29" s="32"/>
      <c r="D29" s="38" t="s">
        <v>24</v>
      </c>
      <c r="E29" s="39">
        <v>0</v>
      </c>
    </row>
    <row r="30" spans="1:5" s="36" customFormat="1" ht="15">
      <c r="A30" s="46" t="s">
        <v>27</v>
      </c>
      <c r="B30" s="47"/>
      <c r="C30" s="47"/>
      <c r="D30" s="48"/>
      <c r="E30" s="35">
        <f>E29*0.2</f>
        <v>0</v>
      </c>
    </row>
    <row r="31" spans="1:5" s="36" customFormat="1" ht="15">
      <c r="A31" s="46" t="s">
        <v>17</v>
      </c>
      <c r="B31" s="47"/>
      <c r="C31" s="47"/>
      <c r="D31" s="48"/>
      <c r="E31" s="37">
        <f>E29+E30</f>
        <v>0</v>
      </c>
    </row>
    <row r="34" spans="1:3" ht="12.75">
      <c r="A34" s="40" t="s">
        <v>30</v>
      </c>
      <c r="B34" s="29"/>
      <c r="C34" s="29"/>
    </row>
    <row r="35" spans="1:5" ht="16.5">
      <c r="A35" s="20" t="s">
        <v>31</v>
      </c>
      <c r="B35" s="17" t="s">
        <v>0</v>
      </c>
      <c r="C35" s="17"/>
      <c r="D35" s="21"/>
      <c r="E35" s="39">
        <f>C35*D35</f>
        <v>0</v>
      </c>
    </row>
    <row r="36" spans="1:5" ht="16.5">
      <c r="A36" s="20" t="s">
        <v>32</v>
      </c>
      <c r="B36" s="17" t="s">
        <v>0</v>
      </c>
      <c r="C36" s="17"/>
      <c r="D36" s="21"/>
      <c r="E36" s="19">
        <f>C36*D36</f>
        <v>0</v>
      </c>
    </row>
    <row r="37" spans="1:5" ht="16.5">
      <c r="A37" s="16" t="s">
        <v>33</v>
      </c>
      <c r="B37" s="17" t="s">
        <v>14</v>
      </c>
      <c r="C37" s="17"/>
      <c r="D37" s="21"/>
      <c r="E37" s="19">
        <f>C37*D37</f>
        <v>0</v>
      </c>
    </row>
    <row r="38" spans="1:5" ht="15">
      <c r="A38" s="43" t="s">
        <v>16</v>
      </c>
      <c r="B38" s="44"/>
      <c r="C38" s="44"/>
      <c r="D38" s="45"/>
      <c r="E38" s="26">
        <f>SUM(E35:E37)</f>
        <v>0</v>
      </c>
    </row>
    <row r="39" spans="1:5" ht="15">
      <c r="A39" s="43" t="s">
        <v>27</v>
      </c>
      <c r="B39" s="44"/>
      <c r="C39" s="44"/>
      <c r="D39" s="45"/>
      <c r="E39" s="26">
        <f>E38*20%</f>
        <v>0</v>
      </c>
    </row>
    <row r="40" spans="1:5" ht="15">
      <c r="A40" s="43" t="s">
        <v>17</v>
      </c>
      <c r="B40" s="44"/>
      <c r="C40" s="44"/>
      <c r="D40" s="45"/>
      <c r="E40" s="27">
        <f>E38+E39</f>
        <v>0</v>
      </c>
    </row>
    <row r="41" spans="1:3" ht="12.75">
      <c r="A41" s="28"/>
      <c r="B41" s="29"/>
      <c r="C41" s="29"/>
    </row>
    <row r="42" spans="1:5" ht="16.5">
      <c r="A42" s="30" t="s">
        <v>15</v>
      </c>
      <c r="B42" s="31" t="s">
        <v>14</v>
      </c>
      <c r="C42" s="32"/>
      <c r="D42" s="41"/>
      <c r="E42" s="42">
        <f>C42*D42</f>
        <v>0</v>
      </c>
    </row>
    <row r="43" spans="1:5" ht="15">
      <c r="A43" s="43" t="s">
        <v>16</v>
      </c>
      <c r="B43" s="44"/>
      <c r="C43" s="44"/>
      <c r="D43" s="45"/>
      <c r="E43" s="26">
        <f>SUM(E42)</f>
        <v>0</v>
      </c>
    </row>
    <row r="44" spans="1:5" ht="15">
      <c r="A44" s="43" t="s">
        <v>27</v>
      </c>
      <c r="B44" s="44"/>
      <c r="C44" s="44"/>
      <c r="D44" s="45"/>
      <c r="E44" s="26">
        <f>E43*20%</f>
        <v>0</v>
      </c>
    </row>
    <row r="45" spans="1:5" ht="15">
      <c r="A45" s="43" t="s">
        <v>17</v>
      </c>
      <c r="B45" s="44"/>
      <c r="C45" s="44"/>
      <c r="D45" s="45"/>
      <c r="E45" s="27">
        <f>E43+E44</f>
        <v>0</v>
      </c>
    </row>
  </sheetData>
  <sheetProtection/>
  <mergeCells count="11">
    <mergeCell ref="A22:D22"/>
    <mergeCell ref="A24:D24"/>
    <mergeCell ref="A26:D26"/>
    <mergeCell ref="A30:D30"/>
    <mergeCell ref="A31:D31"/>
    <mergeCell ref="A38:D38"/>
    <mergeCell ref="A39:D39"/>
    <mergeCell ref="A40:D40"/>
    <mergeCell ref="A43:D43"/>
    <mergeCell ref="A44:D44"/>
    <mergeCell ref="A45:D45"/>
  </mergeCells>
  <printOptions/>
  <pageMargins left="0.31496062992125984" right="0.1968503937007874" top="0.984251968503937" bottom="0.984251968503937" header="0.5118110236220472" footer="0.5118110236220472"/>
  <pageSetup fitToHeight="1" fitToWidth="1" orientation="portrait" paperSize="10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POMARES</dc:creator>
  <cp:keywords/>
  <dc:description/>
  <cp:lastModifiedBy>comptable</cp:lastModifiedBy>
  <cp:lastPrinted>2012-03-27T17:00:52Z</cp:lastPrinted>
  <dcterms:created xsi:type="dcterms:W3CDTF">2011-11-18T14:01:04Z</dcterms:created>
  <dcterms:modified xsi:type="dcterms:W3CDTF">2019-02-10T20:55:16Z</dcterms:modified>
  <cp:category/>
  <cp:version/>
  <cp:contentType/>
  <cp:contentStatus/>
</cp:coreProperties>
</file>