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2675" activeTab="3"/>
  </bookViews>
  <sheets>
    <sheet name="Lisez-moi" sheetId="24" r:id="rId1"/>
    <sheet name="1 - Bordereau de prix " sheetId="18" r:id="rId2"/>
    <sheet name="2 - tableau produits" sheetId="25" r:id="rId3"/>
    <sheet name="3- Engag Logistique" sheetId="29" r:id="rId4"/>
    <sheet name="4 - Dévelop. durable" sheetId="28" r:id="rId5"/>
  </sheets>
  <definedNames>
    <definedName name="_xlnm._FilterDatabase" localSheetId="1" hidden="1">'1 - Bordereau de prix '!#REF!</definedName>
    <definedName name="_xlnm._FilterDatabase" localSheetId="3" hidden="1">'3- Engag Logistique'!#REF!</definedName>
    <definedName name="_xlnm.Print_Titles" localSheetId="1">'1 - Bordereau de prix '!$1:$4</definedName>
    <definedName name="_xlnm.Print_Titles" localSheetId="2">'2 - tableau produits'!$1:$6</definedName>
    <definedName name="_xlnm.Print_Titles" localSheetId="3">'3- Engag Logistique'!$1:$9</definedName>
    <definedName name="_xlnm.Print_Titles" localSheetId="4">'4 - Dévelop. durable'!$1:$3</definedName>
    <definedName name="_xlnm.Print_Area" localSheetId="1">'1 - Bordereau de prix '!$A$1:$O$8</definedName>
    <definedName name="_xlnm.Print_Area" localSheetId="3">'3- Engag Logistique'!$A$1:$N$27</definedName>
  </definedNames>
  <calcPr calcId="145621"/>
</workbook>
</file>

<file path=xl/calcChain.xml><?xml version="1.0" encoding="utf-8"?>
<calcChain xmlns="http://schemas.openxmlformats.org/spreadsheetml/2006/main">
  <c r="O33" i="18" l="1"/>
  <c r="O32" i="18"/>
  <c r="O31" i="18"/>
  <c r="O137" i="18"/>
  <c r="O136" i="18"/>
  <c r="O135" i="18"/>
  <c r="O130" i="18"/>
  <c r="O129" i="18"/>
  <c r="O128" i="18"/>
  <c r="O123" i="18"/>
  <c r="O122" i="18"/>
  <c r="O117" i="18"/>
  <c r="O116" i="18"/>
  <c r="O111" i="18"/>
  <c r="O110" i="18"/>
  <c r="O109" i="18"/>
  <c r="O108" i="18"/>
  <c r="O107" i="18"/>
  <c r="O102" i="18"/>
  <c r="O101" i="18"/>
  <c r="O100" i="18"/>
  <c r="O99" i="18"/>
  <c r="O98" i="18"/>
  <c r="O97" i="18"/>
  <c r="O96" i="18"/>
  <c r="O91" i="18"/>
  <c r="O86" i="18"/>
  <c r="O85" i="18"/>
  <c r="O84" i="18"/>
  <c r="O83" i="18"/>
  <c r="O82" i="18"/>
  <c r="O77" i="18"/>
  <c r="O72" i="18"/>
  <c r="O71" i="18"/>
  <c r="O70" i="18"/>
  <c r="O69" i="18"/>
  <c r="O68" i="18"/>
  <c r="O63" i="18"/>
  <c r="O62" i="18"/>
  <c r="O57" i="18"/>
  <c r="O56" i="18"/>
  <c r="O55" i="18"/>
  <c r="O54" i="18"/>
  <c r="O53" i="18"/>
  <c r="O52" i="18"/>
  <c r="O47" i="18"/>
  <c r="O46" i="18"/>
  <c r="O45" i="18"/>
  <c r="O44" i="18"/>
  <c r="O43" i="18"/>
  <c r="O38" i="18"/>
  <c r="O26" i="18"/>
  <c r="O25" i="18"/>
  <c r="O24" i="18"/>
  <c r="O19" i="18"/>
  <c r="O18" i="18"/>
  <c r="O13" i="18"/>
  <c r="O14" i="18" s="1"/>
  <c r="O64" i="18" l="1"/>
  <c r="O87" i="18"/>
  <c r="O118" i="18"/>
  <c r="O34" i="18"/>
  <c r="O27" i="18"/>
  <c r="O39" i="18"/>
  <c r="O92" i="18"/>
  <c r="O124" i="18"/>
  <c r="O20" i="18"/>
  <c r="O58" i="18"/>
  <c r="O78" i="18"/>
  <c r="O112" i="18"/>
  <c r="O138" i="18"/>
  <c r="O48" i="18"/>
  <c r="O73" i="18"/>
  <c r="O103" i="18"/>
  <c r="O131" i="18"/>
  <c r="O8" i="18" l="1"/>
  <c r="O9" i="18" l="1"/>
  <c r="N36" i="24"/>
  <c r="O36" i="24" s="1"/>
  <c r="O20" i="24"/>
</calcChain>
</file>

<file path=xl/sharedStrings.xml><?xml version="1.0" encoding="utf-8"?>
<sst xmlns="http://schemas.openxmlformats.org/spreadsheetml/2006/main" count="881" uniqueCount="356">
  <si>
    <t>Utilisation du tableau "Bordereau de prix"</t>
  </si>
  <si>
    <t>OFFRE FORMULEE PAR LA SOCIETE :</t>
  </si>
  <si>
    <t>Exemple :</t>
  </si>
  <si>
    <r>
      <t>2</t>
    </r>
    <r>
      <rPr>
        <sz val="11"/>
        <rFont val="Arial"/>
        <family val="2"/>
      </rPr>
      <t xml:space="preserve"> - Commencez par indiquer le nom de votre Société :</t>
    </r>
  </si>
  <si>
    <t>MONTANT ANNUEL HT</t>
  </si>
  <si>
    <t>PRIX UNITAIRE  HORS-TAXE</t>
  </si>
  <si>
    <t>COTATION - HT</t>
  </si>
  <si>
    <t>COEFFICIENT DE REDUCTION 
PROPOSE</t>
  </si>
  <si>
    <t>Ne pas omettre de joindre une copie des cotations correspondantes.</t>
  </si>
  <si>
    <t>JEUNE BOVIN - BAS CARRE / EPAULE - FICELE OU NON - M.G 10% MAX.</t>
  </si>
  <si>
    <t xml:space="preserve">VBF - 100 % MUSCLE - M.G 15% MAX - </t>
  </si>
  <si>
    <t xml:space="preserve"> LOT</t>
  </si>
  <si>
    <t>BESOINS ANNUELS</t>
  </si>
  <si>
    <t>ROTI VEAU</t>
  </si>
  <si>
    <t>DESIGNATION</t>
  </si>
  <si>
    <t>KG</t>
  </si>
  <si>
    <t>NOM DU CANDIDAT :</t>
  </si>
  <si>
    <t xml:space="preserve">Mode de livraison : </t>
  </si>
  <si>
    <t xml:space="preserve">Camion de l'entreprise </t>
  </si>
  <si>
    <t>Transporteur</t>
  </si>
  <si>
    <t>LUNDI</t>
  </si>
  <si>
    <t>MARDI</t>
  </si>
  <si>
    <t>MERCREDI</t>
  </si>
  <si>
    <t>JEUDI</t>
  </si>
  <si>
    <t>VENDREDI</t>
  </si>
  <si>
    <t>DELAI DE LIVRAISON</t>
  </si>
  <si>
    <t>x</t>
  </si>
  <si>
    <t>ETABLISSEMENTS A LIVRER</t>
  </si>
  <si>
    <t>A POUR B</t>
  </si>
  <si>
    <t xml:space="preserve">Lycée Joffre </t>
  </si>
  <si>
    <t>A POUR C</t>
  </si>
  <si>
    <t xml:space="preserve">Lycée Georges Clémenceau </t>
  </si>
  <si>
    <t>A POUR D</t>
  </si>
  <si>
    <t xml:space="preserve">Lycée Jules Guesde </t>
  </si>
  <si>
    <t xml:space="preserve">Lycée Pierre Mendès-France </t>
  </si>
  <si>
    <t xml:space="preserve">Lycée Louis Feuillade </t>
  </si>
  <si>
    <t xml:space="preserve">Lycée Victor Hugo </t>
  </si>
  <si>
    <r>
      <t xml:space="preserve">JOURS DE LIVRAISON </t>
    </r>
    <r>
      <rPr>
        <sz val="11"/>
        <rFont val="Arial"/>
        <family val="2"/>
      </rPr>
      <t>(</t>
    </r>
    <r>
      <rPr>
        <b/>
        <sz val="12"/>
        <rFont val="Arial Black"/>
        <family val="2"/>
      </rPr>
      <t>X</t>
    </r>
    <r>
      <rPr>
        <sz val="11"/>
        <rFont val="Arial"/>
        <family val="2"/>
      </rPr>
      <t>)</t>
    </r>
  </si>
  <si>
    <t>Nom de l'établissement</t>
  </si>
  <si>
    <t>Nombre de repas / jour</t>
  </si>
  <si>
    <t>Fréquences</t>
  </si>
  <si>
    <t>Lycée Georges Freche</t>
  </si>
  <si>
    <t xml:space="preserve">Lycée Jean Jaurès </t>
  </si>
  <si>
    <t>Lycée de la mer Paul Bousquet</t>
  </si>
  <si>
    <t>Lycée Joliot Curie</t>
  </si>
  <si>
    <t>Lycée Charles Alliès</t>
  </si>
  <si>
    <r>
      <t xml:space="preserve">Ü </t>
    </r>
    <r>
      <rPr>
        <b/>
        <sz val="12"/>
        <color indexed="34"/>
        <rFont val="Arial"/>
        <family val="2"/>
      </rPr>
      <t xml:space="preserve">IMPORTANT = </t>
    </r>
    <r>
      <rPr>
        <sz val="12"/>
        <color indexed="34"/>
        <rFont val="Arial"/>
        <family val="2"/>
      </rPr>
      <t>AVANT DE SAISIR DES DONNEES, PRENDRE CONNAISSANCES DES INSTRUCTIONS
 FIGURANT SUR LA FEUILLE [LISEZ-MOI]</t>
    </r>
  </si>
  <si>
    <t>OUI</t>
  </si>
  <si>
    <t>Si oui, lequel ?</t>
  </si>
  <si>
    <t>NON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</si>
  <si>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</si>
  <si>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</si>
  <si>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</si>
  <si>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</si>
  <si>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Justifier :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</si>
  <si>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</si>
  <si>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</si>
  <si>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</si>
  <si>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</si>
  <si>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</si>
  <si>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Utilisez-vous des véhicules avec une motorisation respecteuse de l'environnement ?</t>
  </si>
  <si>
    <t>L'amélioration des conditions de travail fait-elle partie de vos préoccupations ?</t>
  </si>
  <si>
    <t>Signature du candidat et cachet de l'entreprise :</t>
  </si>
  <si>
    <t>BEZIERS</t>
  </si>
  <si>
    <t xml:space="preserve"> LODEVE</t>
  </si>
  <si>
    <t xml:space="preserve"> SERIGNAN</t>
  </si>
  <si>
    <t>PEZENAS</t>
  </si>
  <si>
    <t>SETE</t>
  </si>
  <si>
    <t>LUNEL</t>
  </si>
  <si>
    <t>Lycée Marc Bloch</t>
  </si>
  <si>
    <t>Lycée Henri IV</t>
  </si>
  <si>
    <t xml:space="preserve">Créneaux 
de livraison
</t>
  </si>
  <si>
    <t>GROUPEMENT DE COMMANDES POUR L'APPROVISIONNEMENT EN DENREES ALIMENTAIRES DES EPLE DE L'HERAULT 2019-2022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</si>
  <si>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</si>
  <si>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</si>
  <si>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</si>
  <si>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</si>
  <si>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</si>
  <si>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</si>
  <si>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</si>
  <si>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</si>
  <si>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</si>
  <si>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</si>
  <si>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</si>
  <si>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</si>
  <si>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</si>
  <si>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</si>
  <si>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</si>
  <si>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</si>
  <si>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</si>
  <si>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</si>
  <si>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</si>
  <si>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</si>
  <si>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</si>
  <si>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</si>
  <si>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</si>
  <si>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</si>
  <si>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</si>
  <si>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</si>
  <si>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</si>
  <si>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</si>
  <si>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</si>
  <si>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</si>
  <si>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</si>
  <si>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</si>
  <si>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</si>
  <si>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</si>
  <si>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</si>
  <si>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</si>
  <si>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</si>
  <si>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</si>
  <si>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</si>
  <si>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</si>
  <si>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</si>
  <si>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</si>
  <si>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</si>
  <si>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</si>
  <si>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</si>
  <si>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</si>
  <si>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</si>
  <si>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</si>
  <si>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</si>
  <si>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</si>
  <si>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</si>
  <si>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</si>
  <si>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</si>
  <si>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</si>
  <si>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</si>
  <si>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GROUPEMENT DE COMMANDES POUR L'APPROVISIONNEMENT EN DENREES ALIMENTAIRES DES EPLE DE L'HERAULT 2019 - 2022</t>
  </si>
  <si>
    <t xml:space="preserve">Le Lycée agricole Frédéric Bazille </t>
  </si>
  <si>
    <t>Le Lycée Jean Mermoz</t>
  </si>
  <si>
    <t>Lycée Jules Ferry</t>
  </si>
  <si>
    <t xml:space="preserve">UPC Jean Mermoz                       </t>
  </si>
  <si>
    <t>CLERMONT L'HERAULT</t>
  </si>
  <si>
    <t>Lycée René Gosse</t>
  </si>
  <si>
    <r>
      <t xml:space="preserve">1 </t>
    </r>
    <r>
      <rPr>
        <sz val="11"/>
        <rFont val="Arial"/>
        <family val="2"/>
      </rPr>
      <t>- Vous ne pouvez sélectionner et utiliser que les cellules colorées</t>
    </r>
  </si>
  <si>
    <t>Lycée Charles de Gaulle</t>
  </si>
  <si>
    <t>Lycée Joseph Vallot</t>
  </si>
  <si>
    <t>POUSSAN</t>
  </si>
  <si>
    <t>Collège Via Domitia</t>
  </si>
  <si>
    <t>LATTES</t>
  </si>
  <si>
    <t>ST CLEMENT DE RIVIERE</t>
  </si>
  <si>
    <t xml:space="preserve">Lycée Champollion </t>
  </si>
  <si>
    <t>MONTPELLIER</t>
  </si>
  <si>
    <t>LOT 2 - VIANDES BOVINES HACHEES</t>
  </si>
  <si>
    <t xml:space="preserve">LOT 1 - BŒUF &amp; VEAU </t>
  </si>
  <si>
    <t>REFERENCE FOURNISSEUR</t>
  </si>
  <si>
    <t>DESIGNATION GENERIQUE</t>
  </si>
  <si>
    <t>MARQUE</t>
  </si>
  <si>
    <t>STEAK HACHE FRAIS</t>
  </si>
  <si>
    <t>STEAK HACHE VBF FACON BOUCHERE 125G</t>
  </si>
  <si>
    <t>SOCOPA</t>
  </si>
  <si>
    <t>○ la reference fournisseur du produit en colonne 3</t>
  </si>
  <si>
    <r>
      <t xml:space="preserve">3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Pour les produits à prix fixe remplir les cellules bleues et indiquer :</t>
    </r>
  </si>
  <si>
    <t>○ le prix hors taxe du produit dans l'unité de vente demandée en colonne 14</t>
  </si>
  <si>
    <t>4 - Pour les produits établis à partir d'une cotation, indiquer  :</t>
  </si>
  <si>
    <t xml:space="preserve">ROTI DE VEAU </t>
  </si>
  <si>
    <t>2 KG</t>
  </si>
  <si>
    <t>PAR 8</t>
  </si>
  <si>
    <t>○ la cotation mensuelle demandée du produit concerné en colonne 12</t>
  </si>
  <si>
    <t>○ le coefficient à appliquer à la cotation mensuelle en colonne 13</t>
  </si>
  <si>
    <t>Exemple : LES VIANDES DU MIDI</t>
  </si>
  <si>
    <t>DENOMINATION EXACTE DU FOURNISSEUR</t>
  </si>
  <si>
    <t>QUALITE / CARACTERISTIQUES</t>
  </si>
  <si>
    <t>UN</t>
  </si>
  <si>
    <t>055</t>
  </si>
  <si>
    <t>056</t>
  </si>
  <si>
    <t>057</t>
  </si>
  <si>
    <t>058</t>
  </si>
  <si>
    <t>L</t>
  </si>
  <si>
    <t>UNIT VENTE</t>
  </si>
  <si>
    <t>CONDITIONNEMENT DEMANDE</t>
  </si>
  <si>
    <t xml:space="preserve">CONDITIONNEMENT PROPOSE </t>
  </si>
  <si>
    <t xml:space="preserve">BARQUETTE DE 8 UNITES SOUS ATMOSPHERE CONTROLEE </t>
  </si>
  <si>
    <t>○ la dénomination exacte du produit en colonne 7</t>
  </si>
  <si>
    <t>○ la marque du produit (si possible) en colonne 8</t>
  </si>
  <si>
    <t>○ le conditionnement du produit en colonne 9</t>
  </si>
  <si>
    <t>GROUPEMENT DE COMMANDES  DES EPLE DE L'HERAULT -                                                                                                                   MARCHES FOURNITURES DENREES ALIMENTAIRES 2019 - 2022</t>
  </si>
  <si>
    <t>LOT 1 - RIZ</t>
  </si>
  <si>
    <t>TOTAL LOT 1 - RIZ</t>
  </si>
  <si>
    <t xml:space="preserve">TOTAL </t>
  </si>
  <si>
    <t>LOT 2 - TIELLE</t>
  </si>
  <si>
    <t xml:space="preserve">LOT 3 - VIN </t>
  </si>
  <si>
    <t>LOT 4 - JUS DE FRUITS ARTISANAUX</t>
  </si>
  <si>
    <t>LOT 6 - SALADE DE FRUITS FRAIS</t>
  </si>
  <si>
    <t>LOT 7 - FRUITS SECHES ARTISANAUX</t>
  </si>
  <si>
    <t>LOT 8 - PAIN SECTEUR MONTPELLIER</t>
  </si>
  <si>
    <t>LOT 5 - SODAS ARTISANAUX</t>
  </si>
  <si>
    <t>RIZ DE CAMARGUE</t>
  </si>
  <si>
    <t>VARIETES : JAPONICA OU INDICA - IGP</t>
  </si>
  <si>
    <t xml:space="preserve">SAC DE 5KG </t>
  </si>
  <si>
    <t>TIELLES FRAICHES</t>
  </si>
  <si>
    <t>COMPOSEE DE POULPES ET CALAMARS</t>
  </si>
  <si>
    <t>INDIVIDUELLE 60G à 110G</t>
  </si>
  <si>
    <t xml:space="preserve">VIN ROUGE </t>
  </si>
  <si>
    <t>VIN BLANC</t>
  </si>
  <si>
    <t>BIB DE 5L ET 10L</t>
  </si>
  <si>
    <t>JUS DE POMMES</t>
  </si>
  <si>
    <t>JUS DE RAISINS</t>
  </si>
  <si>
    <t>JUS D'ABRICOTS</t>
  </si>
  <si>
    <t>JUS DE FRUITS ARTISANAL A LA POMME</t>
  </si>
  <si>
    <t xml:space="preserve">BIB DE 3L </t>
  </si>
  <si>
    <t>JUS DE FRUITS ARTISANAL AUX RAISINS</t>
  </si>
  <si>
    <t>JUS DE FRUITS ARTISANAL A L'ABRICOT</t>
  </si>
  <si>
    <t>SODA RAISINS</t>
  </si>
  <si>
    <t>SODA THE</t>
  </si>
  <si>
    <t>SODA VITAMINES</t>
  </si>
  <si>
    <t>SODA A BASE DE RAISINS</t>
  </si>
  <si>
    <t>CANETTE DE 20CL</t>
  </si>
  <si>
    <t>SODA A BASE DE THE</t>
  </si>
  <si>
    <t>SODA MULTIVITAMINE</t>
  </si>
  <si>
    <t xml:space="preserve">SALADE DE FRUITS FRAIS </t>
  </si>
  <si>
    <t>SALADE DE FRUITS FRAIS 2 A 3 COMPOSANTES SUIVANT LES SAISONS</t>
  </si>
  <si>
    <t>SEAU DE 3 A 5 KG</t>
  </si>
  <si>
    <t>FRUITS SECHES 30G</t>
  </si>
  <si>
    <t>FRUITS SECHES 10G</t>
  </si>
  <si>
    <t>CUBES DE POMMES SECHEES</t>
  </si>
  <si>
    <t>CUBES DE POIRES SECHEES</t>
  </si>
  <si>
    <t>PETALES DE POMME/FRAISE SECHES</t>
  </si>
  <si>
    <t>SACHET INDIVIDUEL DE FRUITS SECHES</t>
  </si>
  <si>
    <t>SACHET DE 30G</t>
  </si>
  <si>
    <t>SACHET DE 10G</t>
  </si>
  <si>
    <t>CUBES DE POMMES SECHES</t>
  </si>
  <si>
    <t>VRAC AU KILO</t>
  </si>
  <si>
    <t>PETALES DE POMME ET FRAISE SECHES</t>
  </si>
  <si>
    <t>PETIT PAIN CUIT DE 50G</t>
  </si>
  <si>
    <t>PETIT PAIN CUIT DE 80G</t>
  </si>
  <si>
    <t>PETIT PAIN CUIT DE 200G</t>
  </si>
  <si>
    <t>PAIN AUX CEREALES</t>
  </si>
  <si>
    <t>PAIN AUX OLIVES</t>
  </si>
  <si>
    <t>PAIN AUX NOIX</t>
  </si>
  <si>
    <t xml:space="preserve">50G  </t>
  </si>
  <si>
    <t>80G</t>
  </si>
  <si>
    <t>200G</t>
  </si>
  <si>
    <t>50G</t>
  </si>
  <si>
    <t>YAOURTS NATURE SUCRE</t>
  </si>
  <si>
    <t>YAOURTS VANILLE</t>
  </si>
  <si>
    <t>YAOURTS AUX FRUITS VARIETE 1</t>
  </si>
  <si>
    <t>YAOURTS AUX FRUITS VARIETE 2</t>
  </si>
  <si>
    <t>YAOURTS AUX FRUITS VARIETE 3</t>
  </si>
  <si>
    <t>FROIMAGE FERMIER AU LAIT CRU 30% MAX DE MG</t>
  </si>
  <si>
    <t>ENTRE 400G ET 2KG</t>
  </si>
  <si>
    <t>FROMAGES  FERMIER INDIVIDUEL</t>
  </si>
  <si>
    <t>FROMAGE FERMIER INDIVIDUEL</t>
  </si>
  <si>
    <t>ENTRE 30 ET 60G</t>
  </si>
  <si>
    <t>FROMAGES VARIETE 1</t>
  </si>
  <si>
    <t>FROMAGES VARIETE 2</t>
  </si>
  <si>
    <t>FROMAGES VARIETE 3</t>
  </si>
  <si>
    <t>FROMAGES VARIETE 4</t>
  </si>
  <si>
    <t>FROMAGES VARIETE 5</t>
  </si>
  <si>
    <t>BRANDADE DE MORUE FRAICHE</t>
  </si>
  <si>
    <t>40% DE MORUE MINIMUM</t>
  </si>
  <si>
    <t>BARQUETTE DE 1 à 2KG</t>
  </si>
  <si>
    <t>SAUCISSE PERCHE</t>
  </si>
  <si>
    <t>FRICANDEAUX</t>
  </si>
  <si>
    <t>PATE DE CAMPAGNE SUPERIEUR</t>
  </si>
  <si>
    <t xml:space="preserve">SAUCISSON SEC </t>
  </si>
  <si>
    <t>JAMBON SEC</t>
  </si>
  <si>
    <t>BOUDIN DE VIANDE</t>
  </si>
  <si>
    <t xml:space="preserve">FROMAGE DE TETE </t>
  </si>
  <si>
    <t>VIANDE DE PORC BOYAU NATUREL DE PORC</t>
  </si>
  <si>
    <t>PIECE DE 1KG ENV</t>
  </si>
  <si>
    <t xml:space="preserve">FOIE MAIGRE ET GRAS DE PORC CREPINE </t>
  </si>
  <si>
    <t>PIECE DE 60G ENV</t>
  </si>
  <si>
    <t>MAIGRE GRAS ET FOIE DE PORC</t>
  </si>
  <si>
    <t>PIECE DE 1 à 2KG</t>
  </si>
  <si>
    <t>18 MOIS DE SECHAGE</t>
  </si>
  <si>
    <t>PIECE DE 5 à 7 KG</t>
  </si>
  <si>
    <t xml:space="preserve">BOUDIN DE VIANDE COMPOSE DE MAIGRE GRAS COUENNE DE PORC SANG DE PORC ET BOYAU NATUREL </t>
  </si>
  <si>
    <t>VIANDE DE TETE ET LANGUE DE PORC GELATINE DE BŒUF</t>
  </si>
  <si>
    <t>BISCUIT SEC VANILLE</t>
  </si>
  <si>
    <t>BISCUIT SEC CITRON</t>
  </si>
  <si>
    <t>BISCUIT SEC FIGUE</t>
  </si>
  <si>
    <t>BISCUIT SEC ORANGE</t>
  </si>
  <si>
    <t>OREILLETTES</t>
  </si>
  <si>
    <t xml:space="preserve">FABRICATION ARTISANALE </t>
  </si>
  <si>
    <t>VRAC DE 1 à 2KG</t>
  </si>
  <si>
    <t xml:space="preserve">SAUTE DE TAUREAU </t>
  </si>
  <si>
    <t>STEAK DE TAUREAU</t>
  </si>
  <si>
    <t>CAT : R3  - JARRET / EPAULE - M.G 10% MAX MRCX DE 50G à 60G</t>
  </si>
  <si>
    <t xml:space="preserve">CAT : R1 - M.G 10% PIECE DE 130 à 150G - POCHE SOUS VIDE DE 10 </t>
  </si>
  <si>
    <t xml:space="preserve">SAUTE DE BŒUF </t>
  </si>
  <si>
    <t>STEAK DE BŒUF</t>
  </si>
  <si>
    <t>LES PRODUITS DEVRONT ETRE ISSUS D'ANIMAUX AYANTS CONSOMMES UNE ALIMENTATION NATURELLE EQUILIBREE ET DIVERSIFIEE RICHE EN OMEGA 3 (LIN, LUZERNE, LUPIN...) AYANT UN IMPACT POSITIF SUR L'ENVIRONNEMENT DONT LA MESURE SE FAIT SELON UNE METHODOLOGIE OFFICIELLE ET RECONNUE.</t>
  </si>
  <si>
    <t xml:space="preserve">MRCX DE 50G à 60G R3 - COLLIER / BASSE COTE / JARRET 15% MG MAX </t>
  </si>
  <si>
    <t>PIECE DE 130 à 150G RUMSTEAK</t>
  </si>
  <si>
    <t>CUISSE DE POULET</t>
  </si>
  <si>
    <t>FILET DE POULET</t>
  </si>
  <si>
    <t>SAUTE DE POULET</t>
  </si>
  <si>
    <t xml:space="preserve">POULET JAUNE - CLASSE A - CUISSE DEJOINTEE SANS CROSSE DE 200/220G SOUS VIDE PAR 10 OU 20 </t>
  </si>
  <si>
    <t>POULET JAUNE FILET DE 130/150G SOUS VIDE PAR 10 PCES</t>
  </si>
  <si>
    <t>POULET JAUNE DECOUPE SANS OS EN POCHE SOUS VIDE</t>
  </si>
  <si>
    <t>ROTI DE PORC</t>
  </si>
  <si>
    <t>COTE DE PORC ECHINE</t>
  </si>
  <si>
    <t>SAUTE DE PORC</t>
  </si>
  <si>
    <t xml:space="preserve">CAT : R - ECHINE / FILET - SANS FICELLE  - PIECES REGULIERES - 18CM DIAM +/-10% - M.G 10% MAX </t>
  </si>
  <si>
    <t>CAT : R - ECHINE FILET JAMBON  M.G 10% MAX - PIECE SANS OS DE 130 à 150G</t>
  </si>
  <si>
    <t>CAT : R - EPAULE - M.G 10% MAX - MRCX DE 50G à 60G</t>
  </si>
  <si>
    <t>LIEUX DE PRODUCTION</t>
  </si>
  <si>
    <t>DISTANCE DE LIEU DE PRODUCTION</t>
  </si>
  <si>
    <t>NB INTERMEDIAIRES  PRODUCTEUR / CLIENT</t>
  </si>
  <si>
    <t xml:space="preserve">LABEL SI OUI LEQUEL                           </t>
  </si>
  <si>
    <t xml:space="preserve">POSSIBILITE ACTION PEDAGOGIQUE DU PRODUCTEUR SUR SITE </t>
  </si>
  <si>
    <t>TOTAL LOT 2 - TIELLE</t>
  </si>
  <si>
    <t xml:space="preserve">TOTAL  LOT 3 - VIN </t>
  </si>
  <si>
    <t>TOTAL  LOT 4 - JUS DE FRUITS ARTISANAUX</t>
  </si>
  <si>
    <t>TOTAL  LOT 6 - SALADE DE FRUITS FRAIS</t>
  </si>
  <si>
    <t>TOTAL LOT 7 - FRUITS SECHES ARTISANAUX</t>
  </si>
  <si>
    <t>TOTAL LOT 8 - PAIN SECTEUR MONTPELLIER</t>
  </si>
  <si>
    <t>LOT 9 - PAIN SECTEUR BEZIER/AGDE/SETE</t>
  </si>
  <si>
    <t>TOTAL LOT 9 - PAIN SECTEUR BEZIER/AGDE/SETE</t>
  </si>
  <si>
    <t>LOT 10 - YAOURT FERMIER</t>
  </si>
  <si>
    <t>TOTAL LOT 10 - YAOURT FERMIER</t>
  </si>
  <si>
    <t>LOT 11 - FROMAGE FERMIER INDIVIDUEL</t>
  </si>
  <si>
    <t>TOTAL LOT 11 - FROMAGE FERMIER INDIVIDUEL</t>
  </si>
  <si>
    <t>LOT 12 - FROMAGE FERMIER A LA COUPE</t>
  </si>
  <si>
    <t>TOTAL LOT 12 - FROMAGE FERMIER A LA COUPE</t>
  </si>
  <si>
    <t>LOT 13 - BRANDADE DE MORUE</t>
  </si>
  <si>
    <t>TOTAL LOT 13 - BRANDADE DE MORUE</t>
  </si>
  <si>
    <t>LOT 14 - CHARCUTERIE</t>
  </si>
  <si>
    <t>TOTAL LOT 14 - CHARCUTERIE</t>
  </si>
  <si>
    <t>LOT 15 - BISCUIT ARTISAL</t>
  </si>
  <si>
    <t>TOTAL LOT 15 - BISCUIT ARTISAL</t>
  </si>
  <si>
    <t>LOT 16 - VIANDE FRAICHE DE TAUREAU</t>
  </si>
  <si>
    <t>TOTAL LOT 16 - VIANDE FRAICHE DE TAUREAU</t>
  </si>
  <si>
    <t>LOT 17- VIANDE FRAICHE DE BŒUF</t>
  </si>
  <si>
    <t>TOTAL  LOT 17- VIANDE FRAICHE DE BŒUF</t>
  </si>
  <si>
    <t>LOT 18 - VOLAILLE FRAICHE</t>
  </si>
  <si>
    <t>TOTAL LOT 18 - VOLAILLE FRAICHE</t>
  </si>
  <si>
    <t>LOT 19 - VIANDE FRAICHE DE PORC</t>
  </si>
  <si>
    <t>TOTAL LOT 19 - VIANDE FRAICHE DE PORC</t>
  </si>
  <si>
    <t>LOT 9- PAIN SECTEUR BEZIER/AGDE/SETE</t>
  </si>
  <si>
    <t>LOT 17 - VIANDE FRAICHE DE BŒUF</t>
  </si>
  <si>
    <t>MARCHE "DENREES ALIMENTAIRES LABELLISEES"</t>
  </si>
  <si>
    <t>MARCHE  "DENREES ALIMENTAIRES LABELLISEES" - TABLEAUX DE PRESENTATION DES PRODUITS -  CELLULES EN COULEUR A COMPLETER PAR LES CANDIDATS</t>
  </si>
  <si>
    <t>MARCHE  "DENREES ALIMENTAIRES LABELLISEES" - ENGAGEMENT LOGISTIQUE</t>
  </si>
  <si>
    <t>MARCHE  "DENREES ALIMENTAIRES LABELLISEES"</t>
  </si>
  <si>
    <t>Quel est le nombre d'intermédiaires du lieu de production à l'acheteur ?</t>
  </si>
  <si>
    <t xml:space="preserve">Justifer : </t>
  </si>
  <si>
    <t>Votre entreprise est-elle engagée dans</t>
  </si>
  <si>
    <t>une politique d'action d'insertion</t>
  </si>
  <si>
    <t>permettant l'accès ou le retour à l'emploi</t>
  </si>
  <si>
    <t>de personnes rencontrant des difficultés</t>
  </si>
  <si>
    <t>sociales ou professionnelles ?</t>
  </si>
  <si>
    <t xml:space="preserve">Justifier : </t>
  </si>
  <si>
    <t>QUESTIONNAIRE RELATIF A LA POLITIQUE DE DEVELOPPEMENT DURABLE ET AUX OBJECTIFS SOCIAUX</t>
  </si>
  <si>
    <t>Votre entreprise dispose-t-elle d'un écolabel officiel ?</t>
  </si>
  <si>
    <t>Existe-t-il un système de traçabilité mis en place, afin de garantir la provenance des produits.</t>
  </si>
  <si>
    <t>Avez-vous une politique de gestion du parc automobile et d'organisation des tournées ?</t>
  </si>
  <si>
    <t>Etes-vous engagé dans une démarche de réduction ou de maîtrise des dépenses énergétiques</t>
  </si>
  <si>
    <t>Votre personnel bénéficie -t-il d'une politique de formation régulière ?</t>
  </si>
  <si>
    <t>Avez-vous une politique d'emploi spécifique pour les seniors et/ou pour les jeunes et/ou en faveur de la parité hommes-femmes ?</t>
  </si>
  <si>
    <t>IGP</t>
  </si>
  <si>
    <t xml:space="preserve">COMPOSITION :  FARINE T80 ISSUE D'ANCIENS BLES DE TYPE ROUGE DE BORDEAUX. LEVAIN NATUREL CUISSON SUR SOL.  </t>
  </si>
  <si>
    <t>TAUREAU DE CAMARGUE AOP</t>
  </si>
  <si>
    <t>Les denrées livrées proviennent-elles d'une production  susceptible de réduire le bilan carbone, des transports notamment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</si>
</sst>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0.000"/>
    <numFmt numFmtId="167" formatCode="#,##0.000\ &quot;€&quot;"/>
    <numFmt numFmtId="168" formatCode="#,##0.000\ _€"/>
    <numFmt numFmtId="169" formatCode="#,##0\ _€"/>
  </numFmts>
  <fonts count="3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24"/>
      <color indexed="10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34"/>
      <name val="Arial"/>
      <family val="2"/>
    </font>
    <font>
      <sz val="12"/>
      <color indexed="34"/>
      <name val="Arial"/>
      <family val="2"/>
    </font>
    <font>
      <b/>
      <sz val="16"/>
      <color rgb="FFFFFF00"/>
      <name val="Arial"/>
      <family val="2"/>
    </font>
    <font>
      <b/>
      <sz val="20"/>
      <color rgb="FFFF0000"/>
      <name val="Arial"/>
      <family val="2"/>
    </font>
    <font>
      <b/>
      <sz val="12"/>
      <color rgb="FFFFFF00"/>
      <name val="Wingdings"/>
      <charset val="2"/>
    </font>
    <font>
      <sz val="9"/>
      <name val="Arial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4"/>
    </xf>
    <xf numFmtId="0" fontId="6" fillId="0" borderId="0" xfId="0" applyFont="1" applyAlignment="1">
      <alignment horizontal="left" vertical="center" wrapText="1" indent="4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Alignment="1" applyProtection="1">
      <alignment wrapText="1"/>
    </xf>
    <xf numFmtId="0" fontId="7" fillId="0" borderId="0" xfId="2" applyFont="1" applyFill="1" applyAlignment="1" applyProtection="1">
      <alignment vertical="center" wrapText="1"/>
    </xf>
    <xf numFmtId="0" fontId="2" fillId="0" borderId="5" xfId="4" applyFont="1" applyFill="1" applyBorder="1" applyAlignment="1" applyProtection="1">
      <alignment horizontal="center" vertical="center" wrapText="1"/>
      <protection locked="0"/>
    </xf>
    <xf numFmtId="0" fontId="2" fillId="0" borderId="21" xfId="4" applyFont="1" applyFill="1" applyBorder="1" applyAlignment="1" applyProtection="1">
      <alignment horizontal="center" vertical="center" wrapText="1"/>
      <protection locked="0"/>
    </xf>
    <xf numFmtId="0" fontId="2" fillId="0" borderId="28" xfId="4" applyFont="1" applyFill="1" applyBorder="1" applyAlignment="1" applyProtection="1">
      <alignment horizontal="center" vertical="center" wrapText="1"/>
      <protection locked="0"/>
    </xf>
    <xf numFmtId="0" fontId="2" fillId="0" borderId="23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1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0" fontId="2" fillId="0" borderId="2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3" fillId="0" borderId="8" xfId="4" applyFont="1" applyFill="1" applyBorder="1" applyAlignment="1" applyProtection="1">
      <alignment horizontal="center" vertical="center"/>
    </xf>
    <xf numFmtId="0" fontId="7" fillId="0" borderId="32" xfId="4" applyFont="1" applyFill="1" applyBorder="1" applyAlignment="1" applyProtection="1">
      <alignment horizontal="center" vertical="center" textRotation="90"/>
    </xf>
    <xf numFmtId="0" fontId="7" fillId="0" borderId="33" xfId="4" applyFont="1" applyFill="1" applyBorder="1" applyAlignment="1" applyProtection="1">
      <alignment horizontal="center" vertical="center" textRotation="90"/>
    </xf>
    <xf numFmtId="0" fontId="7" fillId="0" borderId="34" xfId="4" applyFont="1" applyFill="1" applyBorder="1" applyAlignment="1" applyProtection="1">
      <alignment horizontal="center" vertical="center" textRotation="90"/>
    </xf>
    <xf numFmtId="0" fontId="7" fillId="0" borderId="35" xfId="4" applyFont="1" applyFill="1" applyBorder="1" applyAlignment="1" applyProtection="1">
      <alignment horizontal="center" vertical="center" textRotation="90"/>
    </xf>
    <xf numFmtId="0" fontId="7" fillId="0" borderId="0" xfId="4" applyFont="1" applyFill="1" applyAlignment="1" applyProtection="1">
      <alignment horizontal="justify" vertical="center"/>
    </xf>
    <xf numFmtId="0" fontId="5" fillId="0" borderId="0" xfId="4" applyAlignment="1" applyProtection="1">
      <alignment vertical="center"/>
    </xf>
    <xf numFmtId="0" fontId="7" fillId="0" borderId="0" xfId="4" applyFont="1" applyFill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0" fillId="0" borderId="0" xfId="0" applyProtection="1"/>
    <xf numFmtId="0" fontId="0" fillId="0" borderId="0" xfId="0" applyFill="1" applyProtection="1"/>
    <xf numFmtId="0" fontId="15" fillId="0" borderId="0" xfId="0" applyFont="1" applyFill="1" applyAlignment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168" fontId="7" fillId="0" borderId="0" xfId="0" applyNumberFormat="1" applyFont="1" applyFill="1" applyProtection="1"/>
    <xf numFmtId="0" fontId="5" fillId="0" borderId="0" xfId="2" applyFont="1" applyFill="1" applyAlignment="1" applyProtection="1">
      <alignment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</xf>
    <xf numFmtId="0" fontId="3" fillId="0" borderId="25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/>
    </xf>
    <xf numFmtId="0" fontId="3" fillId="0" borderId="18" xfId="4" applyFont="1" applyFill="1" applyBorder="1" applyAlignment="1" applyProtection="1">
      <alignment horizontal="center" vertical="center"/>
    </xf>
    <xf numFmtId="0" fontId="4" fillId="0" borderId="38" xfId="4" applyFont="1" applyFill="1" applyBorder="1" applyAlignment="1" applyProtection="1">
      <alignment vertical="center"/>
    </xf>
    <xf numFmtId="0" fontId="4" fillId="0" borderId="39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vertical="center"/>
      <protection locked="0"/>
    </xf>
    <xf numFmtId="0" fontId="7" fillId="0" borderId="16" xfId="4" applyFont="1" applyFill="1" applyBorder="1" applyAlignment="1" applyProtection="1">
      <alignment vertical="center"/>
      <protection locked="0"/>
    </xf>
    <xf numFmtId="0" fontId="7" fillId="0" borderId="45" xfId="4" applyFont="1" applyFill="1" applyBorder="1" applyAlignment="1" applyProtection="1">
      <alignment vertical="center"/>
      <protection locked="0"/>
    </xf>
    <xf numFmtId="0" fontId="7" fillId="0" borderId="33" xfId="4" applyFont="1" applyFill="1" applyBorder="1" applyAlignment="1" applyProtection="1">
      <alignment vertical="center"/>
      <protection locked="0"/>
    </xf>
    <xf numFmtId="0" fontId="7" fillId="0" borderId="46" xfId="4" applyFont="1" applyFill="1" applyBorder="1" applyAlignment="1" applyProtection="1">
      <alignment vertical="center"/>
      <protection locked="0"/>
    </xf>
    <xf numFmtId="0" fontId="8" fillId="0" borderId="40" xfId="4" applyFont="1" applyFill="1" applyBorder="1" applyAlignment="1" applyProtection="1">
      <alignment horizontal="center" vertical="center" wrapText="1"/>
      <protection locked="0"/>
    </xf>
    <xf numFmtId="0" fontId="8" fillId="0" borderId="30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Fill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 applyProtection="1">
      <alignment horizontal="center" vertical="center" wrapText="1"/>
      <protection locked="0"/>
    </xf>
    <xf numFmtId="0" fontId="8" fillId="0" borderId="31" xfId="4" applyFont="1" applyFill="1" applyBorder="1" applyAlignment="1" applyProtection="1">
      <alignment horizontal="center" vertical="center" wrapText="1"/>
      <protection locked="0"/>
    </xf>
    <xf numFmtId="0" fontId="2" fillId="0" borderId="16" xfId="4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8" fillId="0" borderId="36" xfId="4" applyFont="1" applyFill="1" applyBorder="1" applyAlignment="1" applyProtection="1">
      <alignment horizontal="center" vertical="center" wrapText="1"/>
      <protection locked="0"/>
    </xf>
    <xf numFmtId="0" fontId="4" fillId="0" borderId="47" xfId="4" applyFont="1" applyFill="1" applyBorder="1" applyAlignment="1" applyProtection="1">
      <alignment vertical="center"/>
    </xf>
    <xf numFmtId="0" fontId="3" fillId="0" borderId="39" xfId="4" applyFont="1" applyFill="1" applyBorder="1" applyAlignment="1" applyProtection="1">
      <alignment horizontal="center" vertical="center"/>
    </xf>
    <xf numFmtId="0" fontId="7" fillId="0" borderId="48" xfId="4" applyFont="1" applyFill="1" applyBorder="1" applyAlignment="1" applyProtection="1">
      <alignment vertical="center"/>
      <protection locked="0"/>
    </xf>
    <xf numFmtId="0" fontId="7" fillId="0" borderId="37" xfId="4" applyFont="1" applyFill="1" applyBorder="1" applyAlignment="1" applyProtection="1">
      <alignment vertical="center"/>
      <protection locked="0"/>
    </xf>
    <xf numFmtId="0" fontId="7" fillId="0" borderId="49" xfId="4" applyFont="1" applyFill="1" applyBorder="1" applyAlignment="1" applyProtection="1">
      <alignment vertical="center"/>
      <protection locked="0"/>
    </xf>
    <xf numFmtId="0" fontId="7" fillId="0" borderId="39" xfId="4" applyFont="1" applyFill="1" applyBorder="1" applyAlignment="1" applyProtection="1">
      <alignment vertical="center"/>
      <protection locked="0"/>
    </xf>
    <xf numFmtId="0" fontId="7" fillId="0" borderId="50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 applyProtection="1">
      <alignment vertical="center"/>
      <protection locked="0"/>
    </xf>
    <xf numFmtId="0" fontId="7" fillId="0" borderId="32" xfId="4" applyFont="1" applyFill="1" applyBorder="1" applyAlignment="1" applyProtection="1">
      <alignment vertical="center"/>
      <protection locked="0"/>
    </xf>
    <xf numFmtId="0" fontId="7" fillId="0" borderId="51" xfId="4" applyFont="1" applyFill="1" applyBorder="1" applyAlignment="1" applyProtection="1">
      <alignment vertical="center"/>
      <protection locked="0"/>
    </xf>
    <xf numFmtId="0" fontId="7" fillId="0" borderId="35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</xf>
    <xf numFmtId="0" fontId="4" fillId="0" borderId="15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9" fillId="0" borderId="10" xfId="4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</xf>
    <xf numFmtId="0" fontId="8" fillId="5" borderId="27" xfId="4" applyFont="1" applyFill="1" applyBorder="1" applyAlignment="1" applyProtection="1">
      <alignment horizontal="center" vertical="center"/>
      <protection locked="0"/>
    </xf>
    <xf numFmtId="0" fontId="4" fillId="5" borderId="8" xfId="4" applyFont="1" applyFill="1" applyBorder="1" applyAlignment="1" applyProtection="1">
      <alignment horizontal="center" vertical="center"/>
    </xf>
    <xf numFmtId="0" fontId="2" fillId="5" borderId="29" xfId="4" applyFont="1" applyFill="1" applyBorder="1" applyAlignment="1" applyProtection="1">
      <alignment horizontal="center" vertical="center" wrapText="1"/>
      <protection locked="0"/>
    </xf>
    <xf numFmtId="0" fontId="2" fillId="5" borderId="30" xfId="4" applyFont="1" applyFill="1" applyBorder="1" applyAlignment="1" applyProtection="1">
      <alignment horizontal="center" vertical="center" wrapText="1"/>
      <protection locked="0"/>
    </xf>
    <xf numFmtId="0" fontId="2" fillId="5" borderId="31" xfId="4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0" fillId="5" borderId="52" xfId="0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8" xfId="4" applyFont="1" applyFill="1" applyBorder="1" applyAlignment="1" applyProtection="1">
      <alignment horizontal="left" vertical="center"/>
    </xf>
    <xf numFmtId="0" fontId="4" fillId="0" borderId="39" xfId="4" applyFont="1" applyFill="1" applyBorder="1" applyAlignment="1" applyProtection="1">
      <alignment horizontal="center" vertical="center"/>
    </xf>
    <xf numFmtId="0" fontId="2" fillId="0" borderId="48" xfId="4" applyFont="1" applyFill="1" applyBorder="1" applyAlignment="1" applyProtection="1">
      <alignment horizontal="center" vertical="center" wrapText="1"/>
      <protection locked="0"/>
    </xf>
    <xf numFmtId="0" fontId="2" fillId="0" borderId="37" xfId="4" applyFont="1" applyFill="1" applyBorder="1" applyAlignment="1" applyProtection="1">
      <alignment horizontal="center" vertical="center" wrapText="1"/>
      <protection locked="0"/>
    </xf>
    <xf numFmtId="0" fontId="2" fillId="0" borderId="49" xfId="4" applyFont="1" applyFill="1" applyBorder="1" applyAlignment="1" applyProtection="1">
      <alignment horizontal="center" vertical="center" wrapText="1"/>
      <protection locked="0"/>
    </xf>
    <xf numFmtId="0" fontId="8" fillId="0" borderId="39" xfId="4" applyFont="1" applyFill="1" applyBorder="1" applyAlignment="1" applyProtection="1">
      <alignment horizontal="center" vertical="center" wrapText="1"/>
      <protection locked="0"/>
    </xf>
    <xf numFmtId="0" fontId="8" fillId="0" borderId="50" xfId="4" applyFont="1" applyFill="1" applyBorder="1" applyAlignment="1" applyProtection="1">
      <alignment horizontal="center" vertical="center" wrapText="1"/>
      <protection locked="0"/>
    </xf>
    <xf numFmtId="0" fontId="4" fillId="0" borderId="51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vertical="center"/>
    </xf>
    <xf numFmtId="0" fontId="2" fillId="0" borderId="13" xfId="4" applyFont="1" applyFill="1" applyBorder="1" applyAlignment="1" applyProtection="1">
      <alignment horizontal="center" vertical="center" wrapText="1"/>
      <protection locked="0"/>
    </xf>
    <xf numFmtId="0" fontId="4" fillId="0" borderId="59" xfId="4" applyFont="1" applyFill="1" applyBorder="1" applyAlignment="1" applyProtection="1">
      <alignment vertical="center"/>
    </xf>
    <xf numFmtId="0" fontId="3" fillId="0" borderId="36" xfId="4" applyFont="1" applyFill="1" applyBorder="1" applyAlignment="1" applyProtection="1">
      <alignment horizontal="center" vertical="center"/>
    </xf>
    <xf numFmtId="0" fontId="2" fillId="0" borderId="60" xfId="4" applyFont="1" applyFill="1" applyBorder="1" applyAlignment="1" applyProtection="1">
      <alignment horizontal="center" vertical="center" wrapText="1"/>
      <protection locked="0"/>
    </xf>
    <xf numFmtId="0" fontId="2" fillId="0" borderId="61" xfId="4" applyFont="1" applyFill="1" applyBorder="1" applyAlignment="1" applyProtection="1">
      <alignment horizontal="center" vertical="center" wrapText="1"/>
      <protection locked="0"/>
    </xf>
    <xf numFmtId="0" fontId="2" fillId="0" borderId="62" xfId="4" applyFont="1" applyFill="1" applyBorder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/>
      <protection locked="0"/>
    </xf>
    <xf numFmtId="0" fontId="4" fillId="0" borderId="17" xfId="4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horizontal="center" vertical="center"/>
    </xf>
    <xf numFmtId="0" fontId="2" fillId="0" borderId="63" xfId="4" applyFont="1" applyFill="1" applyBorder="1" applyAlignment="1" applyProtection="1">
      <alignment horizontal="center" vertical="center" wrapText="1"/>
      <protection locked="0"/>
    </xf>
    <xf numFmtId="0" fontId="2" fillId="0" borderId="64" xfId="4" applyFont="1" applyFill="1" applyBorder="1" applyAlignment="1" applyProtection="1">
      <alignment horizontal="center" vertical="center" wrapText="1"/>
      <protection locked="0"/>
    </xf>
    <xf numFmtId="0" fontId="2" fillId="0" borderId="65" xfId="4" applyFont="1" applyFill="1" applyBorder="1" applyAlignment="1" applyProtection="1">
      <alignment horizontal="center" vertical="center" wrapText="1"/>
      <protection locked="0"/>
    </xf>
    <xf numFmtId="0" fontId="8" fillId="0" borderId="2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167" fontId="5" fillId="5" borderId="11" xfId="0" applyNumberFormat="1" applyFont="1" applyFill="1" applyBorder="1" applyAlignment="1" applyProtection="1">
      <alignment horizontal="right" vertical="center" wrapText="1"/>
      <protection locked="0"/>
    </xf>
    <xf numFmtId="166" fontId="25" fillId="5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vertical="center" wrapText="1"/>
    </xf>
    <xf numFmtId="0" fontId="22" fillId="0" borderId="36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9" fillId="6" borderId="52" xfId="0" applyFont="1" applyFill="1" applyBorder="1" applyAlignment="1" applyProtection="1">
      <alignment horizontal="center" vertical="center" wrapText="1"/>
    </xf>
    <xf numFmtId="168" fontId="1" fillId="6" borderId="8" xfId="0" applyNumberFormat="1" applyFont="1" applyFill="1" applyBorder="1" applyAlignment="1" applyProtection="1">
      <alignment horizontal="center" vertical="center" wrapText="1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vertical="center" wrapText="1"/>
    </xf>
    <xf numFmtId="0" fontId="22" fillId="0" borderId="51" xfId="0" applyFont="1" applyFill="1" applyBorder="1" applyAlignment="1" applyProtection="1">
      <alignment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5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8" fontId="1" fillId="6" borderId="15" xfId="0" applyNumberFormat="1" applyFont="1" applyFill="1" applyBorder="1" applyAlignment="1" applyProtection="1">
      <alignment horizontal="center" vertical="center" wrapText="1"/>
    </xf>
    <xf numFmtId="168" fontId="1" fillId="6" borderId="45" xfId="0" applyNumberFormat="1" applyFont="1" applyFill="1" applyBorder="1" applyAlignment="1" applyProtection="1">
      <alignment horizontal="center" vertical="center" wrapText="1"/>
    </xf>
    <xf numFmtId="0" fontId="22" fillId="8" borderId="14" xfId="0" applyFont="1" applyFill="1" applyBorder="1" applyAlignment="1" applyProtection="1">
      <alignment horizontal="left" vertical="center" wrapText="1"/>
    </xf>
    <xf numFmtId="3" fontId="22" fillId="8" borderId="14" xfId="0" applyNumberFormat="1" applyFont="1" applyFill="1" applyBorder="1" applyAlignment="1" applyProtection="1">
      <alignment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168" fontId="7" fillId="8" borderId="14" xfId="0" applyNumberFormat="1" applyFont="1" applyFill="1" applyBorder="1" applyProtection="1"/>
    <xf numFmtId="0" fontId="7" fillId="8" borderId="14" xfId="0" applyFont="1" applyFill="1" applyBorder="1" applyAlignment="1" applyProtection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textRotation="90" wrapText="1"/>
    </xf>
    <xf numFmtId="0" fontId="30" fillId="6" borderId="8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8" fillId="5" borderId="30" xfId="0" applyFont="1" applyFill="1" applyBorder="1" applyAlignment="1" applyProtection="1">
      <alignment horizontal="center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 wrapText="1"/>
    </xf>
    <xf numFmtId="169" fontId="31" fillId="0" borderId="10" xfId="0" applyNumberFormat="1" applyFont="1" applyFill="1" applyBorder="1" applyAlignment="1" applyProtection="1">
      <alignment horizontal="center" vertical="center"/>
    </xf>
    <xf numFmtId="167" fontId="9" fillId="8" borderId="45" xfId="0" applyNumberFormat="1" applyFont="1" applyFill="1" applyBorder="1" applyAlignment="1" applyProtection="1">
      <alignment vertical="center" wrapText="1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169" fontId="31" fillId="0" borderId="9" xfId="0" applyNumberFormat="1" applyFont="1" applyFill="1" applyBorder="1" applyAlignment="1" applyProtection="1">
      <alignment horizontal="center" vertical="center"/>
    </xf>
    <xf numFmtId="167" fontId="33" fillId="0" borderId="10" xfId="0" applyNumberFormat="1" applyFont="1" applyFill="1" applyBorder="1" applyAlignment="1" applyProtection="1">
      <alignment horizontal="right" vertical="center" wrapText="1"/>
    </xf>
    <xf numFmtId="167" fontId="33" fillId="0" borderId="9" xfId="0" applyNumberFormat="1" applyFont="1" applyFill="1" applyBorder="1" applyAlignment="1" applyProtection="1">
      <alignment horizontal="right" vertical="center" wrapText="1"/>
    </xf>
    <xf numFmtId="0" fontId="5" fillId="0" borderId="48" xfId="0" applyFont="1" applyFill="1" applyBorder="1" applyAlignment="1">
      <alignment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right" vertical="center"/>
    </xf>
    <xf numFmtId="167" fontId="5" fillId="2" borderId="48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167" fontId="25" fillId="5" borderId="4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39" xfId="0" applyNumberFormat="1" applyFont="1" applyFill="1" applyBorder="1" applyAlignment="1" applyProtection="1">
      <alignment horizontal="right" vertical="center" wrapText="1"/>
    </xf>
    <xf numFmtId="0" fontId="1" fillId="8" borderId="8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textRotation="90" wrapText="1"/>
    </xf>
    <xf numFmtId="0" fontId="30" fillId="6" borderId="8" xfId="0" applyFont="1" applyFill="1" applyBorder="1" applyAlignment="1" applyProtection="1">
      <alignment horizontal="center" vertical="center" textRotation="90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30" fillId="6" borderId="14" xfId="0" applyFont="1" applyFill="1" applyBorder="1" applyAlignment="1" applyProtection="1">
      <alignment horizontal="center" vertical="center" textRotation="90" wrapText="1"/>
    </xf>
    <xf numFmtId="3" fontId="1" fillId="6" borderId="15" xfId="0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 wrapText="1"/>
    </xf>
    <xf numFmtId="168" fontId="32" fillId="7" borderId="10" xfId="0" applyNumberFormat="1" applyFont="1" applyFill="1" applyBorder="1" applyAlignment="1" applyProtection="1">
      <alignment horizontal="center" vertical="center"/>
    </xf>
    <xf numFmtId="0" fontId="33" fillId="7" borderId="10" xfId="0" applyFont="1" applyFill="1" applyBorder="1" applyAlignment="1" applyProtection="1">
      <alignment horizontal="center" vertical="center" wrapText="1"/>
    </xf>
    <xf numFmtId="168" fontId="32" fillId="7" borderId="9" xfId="0" applyNumberFormat="1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 wrapText="1"/>
    </xf>
    <xf numFmtId="167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49" fontId="22" fillId="6" borderId="29" xfId="0" applyNumberFormat="1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9" fillId="5" borderId="52" xfId="3" applyFont="1" applyFill="1" applyBorder="1" applyAlignment="1" applyProtection="1">
      <alignment horizontal="center" vertical="center" wrapText="1"/>
    </xf>
    <xf numFmtId="49" fontId="9" fillId="5" borderId="52" xfId="3" applyNumberFormat="1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wrapText="1"/>
      <protection locked="0"/>
    </xf>
    <xf numFmtId="0" fontId="7" fillId="5" borderId="9" xfId="0" applyFont="1" applyFill="1" applyBorder="1" applyAlignment="1" applyProtection="1">
      <alignment wrapText="1"/>
      <protection locked="0"/>
    </xf>
    <xf numFmtId="49" fontId="22" fillId="6" borderId="8" xfId="0" applyNumberFormat="1" applyFont="1" applyFill="1" applyBorder="1" applyAlignment="1" applyProtection="1">
      <alignment horizontal="center" vertical="center" wrapText="1"/>
    </xf>
    <xf numFmtId="49" fontId="22" fillId="6" borderId="39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168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wrapText="1"/>
    </xf>
    <xf numFmtId="167" fontId="9" fillId="0" borderId="0" xfId="0" applyNumberFormat="1" applyFont="1" applyFill="1" applyBorder="1" applyAlignment="1" applyProtection="1">
      <alignment vertical="center" wrapText="1"/>
    </xf>
    <xf numFmtId="0" fontId="22" fillId="0" borderId="25" xfId="4" applyFont="1" applyFill="1" applyBorder="1" applyAlignment="1" applyProtection="1">
      <alignment horizontal="left" vertical="center" wrapText="1"/>
    </xf>
    <xf numFmtId="0" fontId="22" fillId="0" borderId="10" xfId="4" applyFont="1" applyFill="1" applyBorder="1" applyAlignment="1" applyProtection="1">
      <alignment horizontal="left" vertical="center" wrapText="1"/>
    </xf>
    <xf numFmtId="0" fontId="22" fillId="0" borderId="18" xfId="4" applyFont="1" applyFill="1" applyBorder="1" applyAlignment="1" applyProtection="1">
      <alignment horizontal="left" vertical="center" wrapText="1"/>
    </xf>
    <xf numFmtId="0" fontId="22" fillId="0" borderId="51" xfId="4" applyFont="1" applyFill="1" applyBorder="1" applyAlignment="1" applyProtection="1">
      <alignment horizontal="left" vertical="center" wrapText="1"/>
    </xf>
    <xf numFmtId="0" fontId="22" fillId="0" borderId="25" xfId="4" applyFont="1" applyFill="1" applyBorder="1" applyAlignment="1" applyProtection="1">
      <alignment horizontal="justify" vertical="center" wrapText="1"/>
    </xf>
    <xf numFmtId="0" fontId="22" fillId="0" borderId="10" xfId="4" applyFont="1" applyFill="1" applyBorder="1" applyAlignment="1" applyProtection="1">
      <alignment horizontal="justify" vertical="center" wrapText="1"/>
    </xf>
    <xf numFmtId="0" fontId="22" fillId="0" borderId="18" xfId="4" applyFont="1" applyFill="1" applyBorder="1" applyAlignment="1" applyProtection="1">
      <alignment horizontal="justify" vertical="center" wrapText="1"/>
    </xf>
    <xf numFmtId="0" fontId="22" fillId="0" borderId="47" xfId="0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vertical="center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vertical="center" wrapText="1"/>
    </xf>
    <xf numFmtId="49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67" xfId="0" applyFont="1" applyFill="1" applyBorder="1" applyAlignment="1" applyProtection="1">
      <alignment horizontal="left" vertical="center" wrapText="1"/>
    </xf>
    <xf numFmtId="0" fontId="22" fillId="0" borderId="67" xfId="0" applyFont="1" applyFill="1" applyBorder="1" applyAlignment="1" applyProtection="1">
      <alignment horizontal="center" vertical="center" wrapText="1"/>
    </xf>
    <xf numFmtId="49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left" vertical="center" wrapText="1"/>
    </xf>
    <xf numFmtId="0" fontId="9" fillId="5" borderId="55" xfId="2" applyFont="1" applyFill="1" applyBorder="1" applyAlignment="1" applyProtection="1">
      <alignment horizontal="center" vertical="center" wrapText="1"/>
    </xf>
    <xf numFmtId="0" fontId="9" fillId="5" borderId="52" xfId="2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vertical="center" wrapText="1"/>
    </xf>
    <xf numFmtId="0" fontId="7" fillId="9" borderId="8" xfId="0" applyFont="1" applyFill="1" applyBorder="1" applyAlignment="1" applyProtection="1">
      <alignment wrapText="1"/>
      <protection locked="0"/>
    </xf>
    <xf numFmtId="0" fontId="7" fillId="9" borderId="52" xfId="0" applyFont="1" applyFill="1" applyBorder="1" applyAlignment="1" applyProtection="1">
      <alignment wrapText="1"/>
      <protection locked="0"/>
    </xf>
    <xf numFmtId="0" fontId="7" fillId="9" borderId="25" xfId="0" applyFont="1" applyFill="1" applyBorder="1" applyAlignment="1" applyProtection="1">
      <alignment wrapText="1"/>
      <protection locked="0"/>
    </xf>
    <xf numFmtId="0" fontId="7" fillId="9" borderId="18" xfId="0" applyFont="1" applyFill="1" applyBorder="1" applyAlignment="1" applyProtection="1">
      <alignment wrapText="1"/>
      <protection locked="0"/>
    </xf>
    <xf numFmtId="0" fontId="7" fillId="9" borderId="9" xfId="0" applyFont="1" applyFill="1" applyBorder="1" applyAlignment="1" applyProtection="1">
      <alignment wrapText="1"/>
      <protection locked="0"/>
    </xf>
    <xf numFmtId="0" fontId="7" fillId="9" borderId="10" xfId="0" applyFont="1" applyFill="1" applyBorder="1" applyAlignment="1" applyProtection="1">
      <alignment wrapText="1"/>
      <protection locked="0"/>
    </xf>
    <xf numFmtId="0" fontId="7" fillId="9" borderId="36" xfId="0" applyFont="1" applyFill="1" applyBorder="1" applyAlignment="1" applyProtection="1">
      <alignment wrapText="1"/>
      <protection locked="0"/>
    </xf>
    <xf numFmtId="0" fontId="7" fillId="9" borderId="51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13" fillId="6" borderId="53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7" fillId="8" borderId="15" xfId="0" applyFont="1" applyFill="1" applyBorder="1" applyAlignment="1" applyProtection="1">
      <alignment horizontal="left" vertical="center" wrapText="1"/>
    </xf>
    <xf numFmtId="0" fontId="27" fillId="8" borderId="14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 applyProtection="1">
      <alignment horizontal="left" vertical="center" wrapText="1"/>
    </xf>
    <xf numFmtId="0" fontId="22" fillId="0" borderId="39" xfId="0" applyFont="1" applyFill="1" applyBorder="1" applyAlignment="1" applyProtection="1">
      <alignment horizontal="left" vertical="center" wrapText="1"/>
    </xf>
    <xf numFmtId="0" fontId="22" fillId="0" borderId="51" xfId="0" applyFont="1" applyFill="1" applyBorder="1" applyAlignment="1" applyProtection="1">
      <alignment horizontal="lef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45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5" borderId="56" xfId="4" applyFont="1" applyFill="1" applyBorder="1" applyAlignment="1" applyProtection="1">
      <alignment horizontal="center" vertical="center"/>
    </xf>
    <xf numFmtId="0" fontId="14" fillId="5" borderId="50" xfId="4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12" fillId="5" borderId="43" xfId="4" applyFont="1" applyFill="1" applyBorder="1" applyAlignment="1" applyProtection="1">
      <alignment horizontal="center" vertical="center" wrapText="1"/>
      <protection locked="0"/>
    </xf>
    <xf numFmtId="0" fontId="12" fillId="5" borderId="41" xfId="4" applyFont="1" applyFill="1" applyBorder="1" applyAlignment="1" applyProtection="1">
      <alignment horizontal="center" vertical="center" wrapText="1"/>
      <protection locked="0"/>
    </xf>
    <xf numFmtId="0" fontId="12" fillId="5" borderId="42" xfId="4" applyFont="1" applyFill="1" applyBorder="1" applyAlignment="1" applyProtection="1">
      <alignment horizontal="center" vertical="center" wrapText="1"/>
      <protection locked="0"/>
    </xf>
    <xf numFmtId="0" fontId="10" fillId="0" borderId="15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/>
    </xf>
    <xf numFmtId="0" fontId="10" fillId="0" borderId="45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0" borderId="51" xfId="4" applyFont="1" applyFill="1" applyBorder="1" applyAlignment="1" applyProtection="1">
      <alignment horizontal="center" vertical="center" wrapText="1"/>
    </xf>
    <xf numFmtId="0" fontId="4" fillId="5" borderId="15" xfId="4" applyFont="1" applyFill="1" applyBorder="1" applyAlignment="1" applyProtection="1">
      <alignment horizontal="center" vertical="center"/>
    </xf>
    <xf numFmtId="0" fontId="4" fillId="5" borderId="14" xfId="4" applyFont="1" applyFill="1" applyBorder="1" applyAlignment="1" applyProtection="1">
      <alignment horizontal="center" vertical="center"/>
    </xf>
    <xf numFmtId="0" fontId="4" fillId="5" borderId="45" xfId="4" applyFont="1" applyFill="1" applyBorder="1" applyAlignment="1" applyProtection="1">
      <alignment horizontal="center" vertical="center"/>
    </xf>
    <xf numFmtId="0" fontId="4" fillId="5" borderId="52" xfId="4" applyFont="1" applyFill="1" applyBorder="1" applyAlignment="1" applyProtection="1">
      <alignment horizontal="center" vertical="center" wrapText="1"/>
    </xf>
    <xf numFmtId="0" fontId="4" fillId="5" borderId="51" xfId="4" applyFont="1" applyFill="1" applyBorder="1" applyAlignment="1" applyProtection="1">
      <alignment horizontal="center" vertical="center" wrapText="1"/>
    </xf>
    <xf numFmtId="0" fontId="9" fillId="5" borderId="55" xfId="4" applyFont="1" applyFill="1" applyBorder="1" applyAlignment="1" applyProtection="1">
      <alignment horizontal="center" vertical="center"/>
    </xf>
    <xf numFmtId="0" fontId="9" fillId="5" borderId="47" xfId="4" applyFont="1" applyFill="1" applyBorder="1" applyAlignment="1" applyProtection="1">
      <alignment horizontal="center" vertical="center"/>
    </xf>
    <xf numFmtId="0" fontId="4" fillId="5" borderId="52" xfId="4" applyFont="1" applyFill="1" applyBorder="1" applyAlignment="1" applyProtection="1">
      <alignment horizontal="center" vertical="center" textRotation="90" wrapText="1"/>
    </xf>
    <xf numFmtId="0" fontId="4" fillId="5" borderId="51" xfId="4" applyFont="1" applyFill="1" applyBorder="1" applyAlignment="1" applyProtection="1">
      <alignment horizontal="center" vertical="center" textRotation="90" wrapText="1"/>
    </xf>
    <xf numFmtId="0" fontId="4" fillId="5" borderId="39" xfId="4" applyFont="1" applyFill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45" xfId="0" applyBorder="1" applyAlignment="1" applyProtection="1">
      <alignment horizontal="center" vertical="top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0" fillId="0" borderId="54" xfId="0" applyBorder="1" applyAlignment="1" applyProtection="1">
      <alignment horizontal="left" vertical="top" wrapText="1"/>
    </xf>
  </cellXfs>
  <cellStyles count="7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0</xdr:col>
      <xdr:colOff>1924049</xdr:colOff>
      <xdr:row>2</xdr:row>
      <xdr:rowOff>104774</xdr:rowOff>
    </xdr:to>
    <xdr:pic>
      <xdr:nvPicPr>
        <xdr:cNvPr id="3094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6200"/>
          <a:ext cx="1809748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105833</xdr:rowOff>
    </xdr:from>
    <xdr:to>
      <xdr:col>1</xdr:col>
      <xdr:colOff>1474612</xdr:colOff>
      <xdr:row>2</xdr:row>
      <xdr:rowOff>74083</xdr:rowOff>
    </xdr:to>
    <xdr:pic>
      <xdr:nvPicPr>
        <xdr:cNvPr id="3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05833"/>
          <a:ext cx="1887362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36"/>
  <sheetViews>
    <sheetView zoomScaleNormal="100" workbookViewId="0">
      <selection activeCell="E7" sqref="E7:O7"/>
    </sheetView>
  </sheetViews>
  <sheetFormatPr baseColWidth="10" defaultColWidth="11.42578125" defaultRowHeight="12.75" x14ac:dyDescent="0.2"/>
  <cols>
    <col min="1" max="1" width="22" style="3" customWidth="1"/>
    <col min="2" max="2" width="6.42578125" style="3" customWidth="1"/>
    <col min="3" max="3" width="7.28515625" style="3" customWidth="1"/>
    <col min="4" max="6" width="21" style="3" customWidth="1"/>
    <col min="7" max="7" width="20" style="3" customWidth="1"/>
    <col min="8" max="8" width="16.5703125" style="3" customWidth="1"/>
    <col min="9" max="9" width="22" style="3" customWidth="1"/>
    <col min="10" max="10" width="8.28515625" style="3" customWidth="1"/>
    <col min="11" max="11" width="11.42578125" style="3"/>
    <col min="12" max="12" width="15.7109375" style="3" customWidth="1"/>
    <col min="13" max="13" width="11.5703125"/>
    <col min="14" max="14" width="11.42578125" style="3"/>
    <col min="15" max="15" width="15" style="3" customWidth="1"/>
    <col min="16" max="16384" width="11.42578125" style="3"/>
  </cols>
  <sheetData>
    <row r="1" spans="1:15" ht="20.25" customHeight="1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1" customHeight="1" x14ac:dyDescent="0.2">
      <c r="A2" s="291"/>
      <c r="B2" s="291"/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x14ac:dyDescent="0.2">
      <c r="A3" s="1"/>
      <c r="B3" s="139"/>
      <c r="C3" s="139"/>
      <c r="D3" s="1"/>
      <c r="E3" s="139"/>
      <c r="F3" s="139"/>
      <c r="G3" s="1"/>
      <c r="H3" s="1"/>
      <c r="I3" s="1"/>
      <c r="J3" s="1"/>
      <c r="K3" s="1"/>
      <c r="L3" s="1"/>
    </row>
    <row r="4" spans="1:15" s="6" customFormat="1" ht="15" x14ac:dyDescent="0.25">
      <c r="A4" s="5" t="s">
        <v>135</v>
      </c>
      <c r="B4" s="5"/>
      <c r="C4" s="5"/>
      <c r="M4"/>
    </row>
    <row r="5" spans="1:15" s="7" customFormat="1" ht="15" customHeight="1" x14ac:dyDescent="0.2">
      <c r="M5"/>
    </row>
    <row r="6" spans="1:15" s="6" customFormat="1" ht="15" x14ac:dyDescent="0.25">
      <c r="A6" s="5" t="s">
        <v>3</v>
      </c>
      <c r="B6" s="5"/>
      <c r="C6" s="5"/>
      <c r="M6"/>
    </row>
    <row r="7" spans="1:15" ht="30.75" customHeight="1" x14ac:dyDescent="0.2">
      <c r="A7" s="289" t="s">
        <v>1</v>
      </c>
      <c r="B7" s="289"/>
      <c r="C7" s="289"/>
      <c r="D7" s="289"/>
      <c r="E7" s="296" t="s">
        <v>161</v>
      </c>
      <c r="F7" s="297"/>
      <c r="G7" s="297"/>
      <c r="H7" s="297"/>
      <c r="I7" s="297"/>
      <c r="J7" s="297"/>
      <c r="K7" s="297"/>
      <c r="L7" s="297"/>
      <c r="M7" s="297"/>
      <c r="N7" s="297"/>
      <c r="O7" s="298"/>
    </row>
    <row r="8" spans="1:15" s="4" customFormat="1" ht="15" customHeight="1" x14ac:dyDescent="0.2">
      <c r="J8" s="8"/>
      <c r="M8"/>
    </row>
    <row r="9" spans="1:15" s="10" customFormat="1" ht="15" customHeight="1" x14ac:dyDescent="0.2">
      <c r="A9" s="294" t="s">
        <v>153</v>
      </c>
      <c r="B9" s="294"/>
      <c r="C9" s="294"/>
      <c r="D9" s="294"/>
      <c r="E9" s="294"/>
      <c r="F9" s="294"/>
      <c r="G9" s="141"/>
      <c r="H9" s="141"/>
      <c r="I9" s="141"/>
      <c r="J9" s="141"/>
      <c r="K9" s="141"/>
      <c r="L9" s="141"/>
      <c r="M9" s="9"/>
    </row>
    <row r="10" spans="1:15" s="10" customFormat="1" ht="15" customHeight="1" x14ac:dyDescent="0.2">
      <c r="A10" s="138"/>
      <c r="B10" s="138"/>
      <c r="C10" s="138"/>
      <c r="D10" s="138"/>
      <c r="E10" s="138"/>
      <c r="F10" s="138"/>
      <c r="G10" s="141"/>
      <c r="H10" s="141"/>
      <c r="I10" s="141"/>
      <c r="J10" s="141"/>
      <c r="K10" s="141"/>
      <c r="L10" s="141"/>
      <c r="M10" s="9"/>
    </row>
    <row r="11" spans="1:15" s="10" customFormat="1" ht="18" customHeight="1" x14ac:dyDescent="0.2">
      <c r="A11" s="138"/>
      <c r="B11" s="295" t="s">
        <v>152</v>
      </c>
      <c r="C11" s="295"/>
      <c r="D11" s="295"/>
      <c r="E11" s="295"/>
      <c r="F11" s="295"/>
      <c r="J11" s="138"/>
      <c r="K11" s="138"/>
      <c r="L11" s="138"/>
      <c r="M11" s="9"/>
    </row>
    <row r="12" spans="1:15" s="10" customFormat="1" ht="18" customHeight="1" x14ac:dyDescent="0.2">
      <c r="A12" s="138"/>
      <c r="B12" s="295" t="s">
        <v>174</v>
      </c>
      <c r="C12" s="295"/>
      <c r="D12" s="295"/>
      <c r="E12" s="295"/>
      <c r="F12" s="295"/>
      <c r="J12" s="138"/>
      <c r="K12" s="138"/>
      <c r="L12" s="138"/>
      <c r="M12" s="9"/>
    </row>
    <row r="13" spans="1:15" s="10" customFormat="1" ht="18" customHeight="1" x14ac:dyDescent="0.2">
      <c r="A13" s="138"/>
      <c r="B13" s="295" t="s">
        <v>175</v>
      </c>
      <c r="C13" s="295"/>
      <c r="D13" s="295"/>
      <c r="E13" s="295"/>
      <c r="F13" s="295"/>
      <c r="J13" s="138"/>
      <c r="K13" s="138"/>
      <c r="L13" s="138"/>
      <c r="M13" s="9"/>
    </row>
    <row r="14" spans="1:15" s="10" customFormat="1" ht="18" customHeight="1" x14ac:dyDescent="0.2">
      <c r="A14" s="138"/>
      <c r="B14" s="295" t="s">
        <v>176</v>
      </c>
      <c r="C14" s="295"/>
      <c r="D14" s="295"/>
      <c r="E14" s="295"/>
      <c r="F14" s="295"/>
      <c r="J14" s="138"/>
      <c r="K14" s="138"/>
      <c r="L14" s="138"/>
      <c r="M14" s="9"/>
    </row>
    <row r="15" spans="1:15" s="10" customFormat="1" ht="18" customHeight="1" x14ac:dyDescent="0.2">
      <c r="A15" s="138"/>
      <c r="B15" s="295" t="s">
        <v>154</v>
      </c>
      <c r="C15" s="295"/>
      <c r="D15" s="295"/>
      <c r="E15" s="295"/>
      <c r="F15" s="295"/>
      <c r="J15" s="138"/>
      <c r="K15" s="138"/>
      <c r="L15" s="138"/>
      <c r="M15" s="9"/>
    </row>
    <row r="16" spans="1:15" s="10" customFormat="1" ht="15" x14ac:dyDescent="0.2">
      <c r="A16" s="138"/>
      <c r="B16" s="138"/>
      <c r="C16" s="138"/>
      <c r="D16" s="138"/>
      <c r="E16" s="293"/>
      <c r="F16" s="293"/>
      <c r="G16" s="293"/>
      <c r="H16" s="293"/>
      <c r="I16" s="293"/>
      <c r="J16" s="138"/>
      <c r="K16" s="138"/>
      <c r="L16" s="138"/>
      <c r="M16" s="9"/>
    </row>
    <row r="17" spans="1:15" s="13" customFormat="1" ht="28.5" customHeight="1" x14ac:dyDescent="0.2">
      <c r="A17" s="11" t="s">
        <v>2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5" s="2" customFormat="1" ht="14.25" customHeight="1" x14ac:dyDescent="0.2">
      <c r="A18" s="183">
        <v>1</v>
      </c>
      <c r="B18" s="183">
        <v>2</v>
      </c>
      <c r="C18" s="183">
        <v>3</v>
      </c>
      <c r="D18" s="183">
        <v>4</v>
      </c>
      <c r="E18" s="183">
        <v>5</v>
      </c>
      <c r="F18" s="183">
        <v>6</v>
      </c>
      <c r="G18" s="183">
        <v>7</v>
      </c>
      <c r="H18" s="183">
        <v>8</v>
      </c>
      <c r="I18" s="183">
        <v>9</v>
      </c>
      <c r="J18" s="183">
        <v>10</v>
      </c>
      <c r="K18" s="183">
        <v>11</v>
      </c>
      <c r="L18" s="183">
        <v>12</v>
      </c>
      <c r="M18" s="183">
        <v>13</v>
      </c>
      <c r="N18" s="183">
        <v>14</v>
      </c>
      <c r="O18" s="183">
        <v>15</v>
      </c>
    </row>
    <row r="19" spans="1:15" s="2" customFormat="1" ht="73.5" customHeight="1" x14ac:dyDescent="0.2">
      <c r="A19" s="166" t="s">
        <v>11</v>
      </c>
      <c r="B19" s="179" t="s">
        <v>73</v>
      </c>
      <c r="C19" s="179" t="s">
        <v>146</v>
      </c>
      <c r="D19" s="167" t="s">
        <v>147</v>
      </c>
      <c r="E19" s="184" t="s">
        <v>163</v>
      </c>
      <c r="F19" s="184" t="s">
        <v>171</v>
      </c>
      <c r="G19" s="168" t="s">
        <v>162</v>
      </c>
      <c r="H19" s="169" t="s">
        <v>148</v>
      </c>
      <c r="I19" s="177" t="s">
        <v>172</v>
      </c>
      <c r="J19" s="178" t="s">
        <v>170</v>
      </c>
      <c r="K19" s="165" t="s">
        <v>12</v>
      </c>
      <c r="L19" s="170" t="s">
        <v>6</v>
      </c>
      <c r="M19" s="161" t="s">
        <v>7</v>
      </c>
      <c r="N19" s="161" t="s">
        <v>5</v>
      </c>
      <c r="O19" s="171" t="s">
        <v>4</v>
      </c>
    </row>
    <row r="20" spans="1:15" s="2" customFormat="1" ht="73.5" customHeight="1" x14ac:dyDescent="0.2">
      <c r="A20" s="191" t="s">
        <v>144</v>
      </c>
      <c r="B20" s="192" t="s">
        <v>85</v>
      </c>
      <c r="C20" s="193">
        <v>36487</v>
      </c>
      <c r="D20" s="194" t="s">
        <v>149</v>
      </c>
      <c r="E20" s="195" t="s">
        <v>10</v>
      </c>
      <c r="F20" s="195" t="s">
        <v>173</v>
      </c>
      <c r="G20" s="196" t="s">
        <v>150</v>
      </c>
      <c r="H20" s="197" t="s">
        <v>151</v>
      </c>
      <c r="I20" s="198" t="s">
        <v>158</v>
      </c>
      <c r="J20" s="199" t="s">
        <v>15</v>
      </c>
      <c r="K20" s="200">
        <v>5640</v>
      </c>
      <c r="L20" s="201"/>
      <c r="M20" s="202"/>
      <c r="N20" s="203">
        <v>5</v>
      </c>
      <c r="O20" s="204">
        <f>+N20*K20</f>
        <v>28200</v>
      </c>
    </row>
    <row r="21" spans="1:15" ht="17.25" customHeight="1" x14ac:dyDescent="0.2">
      <c r="B21" s="140"/>
    </row>
    <row r="22" spans="1:15" s="17" customFormat="1" ht="15" x14ac:dyDescent="0.2">
      <c r="A22" s="16" t="s">
        <v>155</v>
      </c>
      <c r="B22" s="16"/>
      <c r="C22" s="16"/>
      <c r="M22" s="18"/>
    </row>
    <row r="23" spans="1:15" s="17" customFormat="1" ht="15" x14ac:dyDescent="0.2">
      <c r="A23" s="16"/>
      <c r="B23" s="16"/>
      <c r="C23" s="16"/>
      <c r="M23" s="18"/>
    </row>
    <row r="24" spans="1:15" s="17" customFormat="1" ht="15" x14ac:dyDescent="0.2">
      <c r="A24" s="16"/>
      <c r="B24" s="295" t="s">
        <v>152</v>
      </c>
      <c r="C24" s="295"/>
      <c r="D24" s="295"/>
      <c r="E24" s="295"/>
      <c r="F24" s="295"/>
      <c r="M24" s="18"/>
    </row>
    <row r="25" spans="1:15" s="17" customFormat="1" ht="15" x14ac:dyDescent="0.2">
      <c r="A25" s="16"/>
      <c r="B25" s="295" t="s">
        <v>174</v>
      </c>
      <c r="C25" s="295"/>
      <c r="D25" s="295"/>
      <c r="E25" s="295"/>
      <c r="F25" s="295"/>
      <c r="M25" s="18"/>
    </row>
    <row r="26" spans="1:15" s="17" customFormat="1" ht="15" x14ac:dyDescent="0.2">
      <c r="A26" s="16"/>
      <c r="B26" s="295" t="s">
        <v>175</v>
      </c>
      <c r="C26" s="295"/>
      <c r="D26" s="295"/>
      <c r="E26" s="295"/>
      <c r="F26" s="295"/>
      <c r="M26" s="18"/>
    </row>
    <row r="27" spans="1:15" s="17" customFormat="1" ht="15" x14ac:dyDescent="0.2">
      <c r="A27" s="16"/>
      <c r="B27" s="295" t="s">
        <v>176</v>
      </c>
      <c r="C27" s="295"/>
      <c r="D27" s="295"/>
      <c r="E27" s="295"/>
      <c r="F27" s="295"/>
      <c r="M27" s="18"/>
    </row>
    <row r="28" spans="1:15" s="17" customFormat="1" ht="15" x14ac:dyDescent="0.2">
      <c r="A28" s="16"/>
      <c r="B28" s="295" t="s">
        <v>159</v>
      </c>
      <c r="C28" s="295"/>
      <c r="D28" s="295"/>
      <c r="E28" s="295"/>
      <c r="F28" s="295"/>
      <c r="M28" s="18"/>
    </row>
    <row r="29" spans="1:15" s="17" customFormat="1" ht="15" x14ac:dyDescent="0.2">
      <c r="A29" s="16"/>
      <c r="B29" s="295" t="s">
        <v>160</v>
      </c>
      <c r="C29" s="295"/>
      <c r="D29" s="295"/>
      <c r="E29" s="295"/>
      <c r="F29" s="295"/>
      <c r="M29" s="18"/>
    </row>
    <row r="30" spans="1:15" s="17" customFormat="1" ht="15" x14ac:dyDescent="0.2">
      <c r="A30" s="16"/>
      <c r="B30" s="16"/>
      <c r="C30" s="16"/>
      <c r="M30" s="18"/>
    </row>
    <row r="31" spans="1:15" s="17" customFormat="1" ht="14.25" x14ac:dyDescent="0.2">
      <c r="A31" s="299" t="s">
        <v>8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</row>
    <row r="32" spans="1:15" s="17" customFormat="1" ht="15" x14ac:dyDescent="0.2">
      <c r="A32" s="16"/>
      <c r="B32" s="16"/>
      <c r="C32" s="16"/>
      <c r="M32" s="18"/>
    </row>
    <row r="33" spans="1:15" s="13" customFormat="1" ht="21" customHeight="1" x14ac:dyDescent="0.2">
      <c r="A33" s="11" t="s">
        <v>2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5" s="14" customFormat="1" ht="14.25" customHeight="1" x14ac:dyDescent="0.2">
      <c r="A34" s="183">
        <v>1</v>
      </c>
      <c r="B34" s="183">
        <v>2</v>
      </c>
      <c r="C34" s="183">
        <v>3</v>
      </c>
      <c r="D34" s="183">
        <v>4</v>
      </c>
      <c r="E34" s="183">
        <v>5</v>
      </c>
      <c r="F34" s="183">
        <v>6</v>
      </c>
      <c r="G34" s="183">
        <v>7</v>
      </c>
      <c r="H34" s="183">
        <v>8</v>
      </c>
      <c r="I34" s="183">
        <v>9</v>
      </c>
      <c r="J34" s="183">
        <v>10</v>
      </c>
      <c r="K34" s="183">
        <v>11</v>
      </c>
      <c r="L34" s="183">
        <v>12</v>
      </c>
      <c r="M34" s="183">
        <v>13</v>
      </c>
      <c r="N34" s="183">
        <v>14</v>
      </c>
      <c r="O34" s="183">
        <v>15</v>
      </c>
    </row>
    <row r="35" spans="1:15" s="15" customFormat="1" ht="81" customHeight="1" x14ac:dyDescent="0.2">
      <c r="A35" s="166" t="s">
        <v>11</v>
      </c>
      <c r="B35" s="179" t="s">
        <v>73</v>
      </c>
      <c r="C35" s="179" t="s">
        <v>146</v>
      </c>
      <c r="D35" s="167" t="s">
        <v>147</v>
      </c>
      <c r="E35" s="160" t="s">
        <v>163</v>
      </c>
      <c r="F35" s="160" t="s">
        <v>171</v>
      </c>
      <c r="G35" s="168" t="s">
        <v>162</v>
      </c>
      <c r="H35" s="169" t="s">
        <v>148</v>
      </c>
      <c r="I35" s="177" t="s">
        <v>172</v>
      </c>
      <c r="J35" s="178" t="s">
        <v>170</v>
      </c>
      <c r="K35" s="165" t="s">
        <v>12</v>
      </c>
      <c r="L35" s="170" t="s">
        <v>6</v>
      </c>
      <c r="M35" s="161" t="s">
        <v>7</v>
      </c>
      <c r="N35" s="161" t="s">
        <v>5</v>
      </c>
      <c r="O35" s="171" t="s">
        <v>4</v>
      </c>
    </row>
    <row r="36" spans="1:15" s="2" customFormat="1" ht="73.5" customHeight="1" x14ac:dyDescent="0.2">
      <c r="A36" s="143" t="s">
        <v>145</v>
      </c>
      <c r="B36" s="144" t="s">
        <v>75</v>
      </c>
      <c r="C36" s="145">
        <v>32952</v>
      </c>
      <c r="D36" s="146" t="s">
        <v>13</v>
      </c>
      <c r="E36" s="149" t="s">
        <v>9</v>
      </c>
      <c r="F36" s="142" t="s">
        <v>15</v>
      </c>
      <c r="G36" s="147" t="s">
        <v>156</v>
      </c>
      <c r="H36" s="148"/>
      <c r="I36" s="150" t="s">
        <v>157</v>
      </c>
      <c r="J36" s="199" t="s">
        <v>15</v>
      </c>
      <c r="K36" s="151">
        <v>900</v>
      </c>
      <c r="L36" s="152">
        <v>9.1999999999999993</v>
      </c>
      <c r="M36" s="153">
        <v>1.1000000000000001</v>
      </c>
      <c r="N36" s="154">
        <f>L36*M36</f>
        <v>10.119999999999999</v>
      </c>
      <c r="O36" s="155">
        <f>+N36*K36</f>
        <v>9108</v>
      </c>
    </row>
  </sheetData>
  <sheetProtection password="CDBA" sheet="1" objects="1" scenarios="1"/>
  <mergeCells count="18">
    <mergeCell ref="B24:F24"/>
    <mergeCell ref="B25:F25"/>
    <mergeCell ref="B26:F26"/>
    <mergeCell ref="A31:O31"/>
    <mergeCell ref="B27:F27"/>
    <mergeCell ref="B29:F29"/>
    <mergeCell ref="B28:F28"/>
    <mergeCell ref="A7:D7"/>
    <mergeCell ref="A1:O1"/>
    <mergeCell ref="A2:O2"/>
    <mergeCell ref="E16:I16"/>
    <mergeCell ref="A9:F9"/>
    <mergeCell ref="B11:F11"/>
    <mergeCell ref="B12:F12"/>
    <mergeCell ref="B13:F13"/>
    <mergeCell ref="E7:O7"/>
    <mergeCell ref="B14:F14"/>
    <mergeCell ref="B15:F15"/>
  </mergeCells>
  <phoneticPr fontId="15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42" orientation="portrait" r:id="rId1"/>
  <headerFooter alignWithMargins="0"/>
  <ignoredErrors>
    <ignoredError sqref="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141"/>
  <sheetViews>
    <sheetView zoomScale="90" zoomScaleNormal="90" workbookViewId="0">
      <selection activeCell="I13" sqref="I13"/>
    </sheetView>
  </sheetViews>
  <sheetFormatPr baseColWidth="10" defaultColWidth="19.140625" defaultRowHeight="12" x14ac:dyDescent="0.2"/>
  <cols>
    <col min="1" max="1" width="12" style="19" customWidth="1"/>
    <col min="2" max="2" width="6.5703125" style="19" customWidth="1"/>
    <col min="3" max="3" width="9.7109375" style="19" customWidth="1"/>
    <col min="4" max="4" width="29.140625" style="49" customWidth="1"/>
    <col min="5" max="5" width="28.7109375" style="49" customWidth="1"/>
    <col min="6" max="6" width="22.5703125" style="49" customWidth="1"/>
    <col min="7" max="7" width="29" style="50" customWidth="1"/>
    <col min="8" max="8" width="23.7109375" style="50" customWidth="1"/>
    <col min="9" max="9" width="16.85546875" style="50" customWidth="1"/>
    <col min="10" max="10" width="10.140625" style="50" customWidth="1"/>
    <col min="11" max="11" width="11.7109375" style="51" customWidth="1"/>
    <col min="12" max="13" width="13.7109375" style="51" customWidth="1"/>
    <col min="14" max="15" width="13.7109375" style="19" customWidth="1"/>
    <col min="16" max="16384" width="19.140625" style="19"/>
  </cols>
  <sheetData>
    <row r="1" spans="1:15" s="46" customFormat="1" ht="30.75" customHeight="1" x14ac:dyDescent="0.2">
      <c r="A1" s="300" t="s">
        <v>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47" customFormat="1" ht="25.5" customHeight="1" x14ac:dyDescent="0.2">
      <c r="A2" s="301" t="s">
        <v>333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s="48" customFormat="1" ht="45" customHeight="1" x14ac:dyDescent="0.2">
      <c r="A3" s="307" t="s">
        <v>1</v>
      </c>
      <c r="B3" s="308"/>
      <c r="C3" s="308"/>
      <c r="D3" s="308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45" customFormat="1" ht="45.75" customHeight="1" x14ac:dyDescent="0.4">
      <c r="A4" s="304" t="s">
        <v>46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45" customFormat="1" ht="17.25" customHeight="1" x14ac:dyDescent="0.4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5.75" customHeight="1" x14ac:dyDescent="0.2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  <c r="G6" s="205">
        <v>7</v>
      </c>
      <c r="H6" s="205">
        <v>8</v>
      </c>
      <c r="I6" s="205">
        <v>9</v>
      </c>
      <c r="J6" s="205">
        <v>10</v>
      </c>
      <c r="K6" s="205">
        <v>11</v>
      </c>
      <c r="L6" s="205">
        <v>12</v>
      </c>
      <c r="M6" s="205">
        <v>13</v>
      </c>
      <c r="N6" s="205">
        <v>14</v>
      </c>
      <c r="O6" s="205">
        <v>15</v>
      </c>
    </row>
    <row r="7" spans="1:15" ht="84" customHeight="1" x14ac:dyDescent="0.2">
      <c r="A7" s="206" t="s">
        <v>11</v>
      </c>
      <c r="B7" s="207" t="s">
        <v>73</v>
      </c>
      <c r="C7" s="207" t="s">
        <v>146</v>
      </c>
      <c r="D7" s="225" t="s">
        <v>147</v>
      </c>
      <c r="E7" s="184" t="s">
        <v>163</v>
      </c>
      <c r="F7" s="184" t="s">
        <v>171</v>
      </c>
      <c r="G7" s="208" t="s">
        <v>162</v>
      </c>
      <c r="H7" s="209" t="s">
        <v>148</v>
      </c>
      <c r="I7" s="105" t="s">
        <v>172</v>
      </c>
      <c r="J7" s="210" t="s">
        <v>170</v>
      </c>
      <c r="K7" s="211" t="s">
        <v>12</v>
      </c>
      <c r="L7" s="170" t="s">
        <v>6</v>
      </c>
      <c r="M7" s="161" t="s">
        <v>7</v>
      </c>
      <c r="N7" s="161" t="s">
        <v>5</v>
      </c>
      <c r="O7" s="171" t="s">
        <v>4</v>
      </c>
    </row>
    <row r="8" spans="1:15" ht="19.5" customHeight="1" x14ac:dyDescent="0.2">
      <c r="A8" s="249" t="s">
        <v>178</v>
      </c>
      <c r="B8" s="233" t="s">
        <v>74</v>
      </c>
      <c r="C8" s="231"/>
      <c r="D8" s="250" t="s">
        <v>188</v>
      </c>
      <c r="E8" s="251" t="s">
        <v>189</v>
      </c>
      <c r="F8" s="250" t="s">
        <v>190</v>
      </c>
      <c r="G8" s="187"/>
      <c r="H8" s="187"/>
      <c r="I8" s="182"/>
      <c r="J8" s="252" t="s">
        <v>15</v>
      </c>
      <c r="K8" s="188">
        <v>4410</v>
      </c>
      <c r="L8" s="215"/>
      <c r="M8" s="216"/>
      <c r="N8" s="218"/>
      <c r="O8" s="190">
        <f t="shared" ref="O8" si="0">SUM(K8*N8)</f>
        <v>0</v>
      </c>
    </row>
    <row r="9" spans="1:15" ht="18.75" customHeight="1" x14ac:dyDescent="0.2">
      <c r="A9" s="305" t="s">
        <v>179</v>
      </c>
      <c r="B9" s="306"/>
      <c r="C9" s="306"/>
      <c r="D9" s="306"/>
      <c r="E9" s="172"/>
      <c r="F9" s="173"/>
      <c r="G9" s="212"/>
      <c r="H9" s="212"/>
      <c r="I9" s="212"/>
      <c r="J9" s="174"/>
      <c r="K9" s="175"/>
      <c r="L9" s="175"/>
      <c r="M9" s="176"/>
      <c r="N9" s="176"/>
      <c r="O9" s="186">
        <f>SUM(O8:O8)</f>
        <v>0</v>
      </c>
    </row>
    <row r="10" spans="1:15" ht="20.25" customHeight="1" x14ac:dyDescent="0.2"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ht="12.75" x14ac:dyDescent="0.2">
      <c r="A11" s="205">
        <v>1</v>
      </c>
      <c r="B11" s="205">
        <v>2</v>
      </c>
      <c r="C11" s="205">
        <v>3</v>
      </c>
      <c r="D11" s="205">
        <v>4</v>
      </c>
      <c r="E11" s="205">
        <v>5</v>
      </c>
      <c r="F11" s="205">
        <v>6</v>
      </c>
      <c r="G11" s="205">
        <v>7</v>
      </c>
      <c r="H11" s="205">
        <v>8</v>
      </c>
      <c r="I11" s="205">
        <v>9</v>
      </c>
      <c r="J11" s="205">
        <v>10</v>
      </c>
      <c r="K11" s="205">
        <v>11</v>
      </c>
      <c r="L11" s="205">
        <v>12</v>
      </c>
      <c r="M11" s="205">
        <v>13</v>
      </c>
      <c r="N11" s="205">
        <v>14</v>
      </c>
      <c r="O11" s="205">
        <v>15</v>
      </c>
    </row>
    <row r="12" spans="1:15" ht="84" customHeight="1" x14ac:dyDescent="0.2">
      <c r="A12" s="206" t="s">
        <v>11</v>
      </c>
      <c r="B12" s="207" t="s">
        <v>73</v>
      </c>
      <c r="C12" s="207" t="s">
        <v>146</v>
      </c>
      <c r="D12" s="225" t="s">
        <v>147</v>
      </c>
      <c r="E12" s="184" t="s">
        <v>163</v>
      </c>
      <c r="F12" s="184" t="s">
        <v>171</v>
      </c>
      <c r="G12" s="208" t="s">
        <v>162</v>
      </c>
      <c r="H12" s="209" t="s">
        <v>148</v>
      </c>
      <c r="I12" s="105" t="s">
        <v>172</v>
      </c>
      <c r="J12" s="210" t="s">
        <v>170</v>
      </c>
      <c r="K12" s="211" t="s">
        <v>12</v>
      </c>
      <c r="L12" s="170" t="s">
        <v>6</v>
      </c>
      <c r="M12" s="161" t="s">
        <v>7</v>
      </c>
      <c r="N12" s="161" t="s">
        <v>5</v>
      </c>
      <c r="O12" s="171" t="s">
        <v>4</v>
      </c>
    </row>
    <row r="13" spans="1:15" ht="20.100000000000001" customHeight="1" x14ac:dyDescent="0.2">
      <c r="A13" s="253" t="s">
        <v>181</v>
      </c>
      <c r="B13" s="232" t="s">
        <v>75</v>
      </c>
      <c r="C13" s="231"/>
      <c r="D13" s="250" t="s">
        <v>191</v>
      </c>
      <c r="E13" s="251" t="s">
        <v>192</v>
      </c>
      <c r="F13" s="250" t="s">
        <v>193</v>
      </c>
      <c r="G13" s="187"/>
      <c r="H13" s="187"/>
      <c r="I13" s="182"/>
      <c r="J13" s="252" t="s">
        <v>164</v>
      </c>
      <c r="K13" s="188">
        <v>9000</v>
      </c>
      <c r="L13" s="215"/>
      <c r="M13" s="216"/>
      <c r="N13" s="218"/>
      <c r="O13" s="190">
        <f t="shared" ref="O13" si="1">SUM(K13*N13)</f>
        <v>0</v>
      </c>
    </row>
    <row r="14" spans="1:15" ht="20.100000000000001" customHeight="1" x14ac:dyDescent="0.2">
      <c r="A14" s="305" t="s">
        <v>303</v>
      </c>
      <c r="B14" s="306"/>
      <c r="C14" s="306"/>
      <c r="D14" s="306"/>
      <c r="E14" s="172"/>
      <c r="F14" s="173"/>
      <c r="G14" s="212"/>
      <c r="H14" s="212"/>
      <c r="I14" s="212"/>
      <c r="J14" s="174"/>
      <c r="K14" s="175"/>
      <c r="L14" s="175"/>
      <c r="M14" s="176"/>
      <c r="N14" s="176"/>
      <c r="O14" s="186">
        <f>SUM(O13:O13)</f>
        <v>0</v>
      </c>
    </row>
    <row r="15" spans="1:15" ht="20.100000000000001" customHeight="1" x14ac:dyDescent="0.2"/>
    <row r="16" spans="1:15" ht="12.75" x14ac:dyDescent="0.2">
      <c r="A16" s="205">
        <v>1</v>
      </c>
      <c r="B16" s="205">
        <v>2</v>
      </c>
      <c r="C16" s="205">
        <v>3</v>
      </c>
      <c r="D16" s="205">
        <v>4</v>
      </c>
      <c r="E16" s="205">
        <v>5</v>
      </c>
      <c r="F16" s="205">
        <v>6</v>
      </c>
      <c r="G16" s="205">
        <v>7</v>
      </c>
      <c r="H16" s="205">
        <v>8</v>
      </c>
      <c r="I16" s="205">
        <v>9</v>
      </c>
      <c r="J16" s="205">
        <v>10</v>
      </c>
      <c r="K16" s="205">
        <v>11</v>
      </c>
      <c r="L16" s="205">
        <v>12</v>
      </c>
      <c r="M16" s="205">
        <v>13</v>
      </c>
      <c r="N16" s="205">
        <v>14</v>
      </c>
      <c r="O16" s="205">
        <v>15</v>
      </c>
    </row>
    <row r="17" spans="1:15" ht="84" customHeight="1" x14ac:dyDescent="0.2">
      <c r="A17" s="206" t="s">
        <v>11</v>
      </c>
      <c r="B17" s="207" t="s">
        <v>73</v>
      </c>
      <c r="C17" s="207" t="s">
        <v>146</v>
      </c>
      <c r="D17" s="225" t="s">
        <v>147</v>
      </c>
      <c r="E17" s="184" t="s">
        <v>163</v>
      </c>
      <c r="F17" s="184" t="s">
        <v>171</v>
      </c>
      <c r="G17" s="208" t="s">
        <v>162</v>
      </c>
      <c r="H17" s="209" t="s">
        <v>148</v>
      </c>
      <c r="I17" s="105" t="s">
        <v>172</v>
      </c>
      <c r="J17" s="210" t="s">
        <v>170</v>
      </c>
      <c r="K17" s="211" t="s">
        <v>12</v>
      </c>
      <c r="L17" s="170" t="s">
        <v>6</v>
      </c>
      <c r="M17" s="161" t="s">
        <v>7</v>
      </c>
      <c r="N17" s="161" t="s">
        <v>5</v>
      </c>
      <c r="O17" s="171" t="s">
        <v>4</v>
      </c>
    </row>
    <row r="18" spans="1:15" ht="20.100000000000001" customHeight="1" x14ac:dyDescent="0.2">
      <c r="A18" s="309" t="s">
        <v>182</v>
      </c>
      <c r="B18" s="254" t="s">
        <v>76</v>
      </c>
      <c r="C18" s="231"/>
      <c r="D18" s="156" t="s">
        <v>194</v>
      </c>
      <c r="E18" s="255" t="s">
        <v>352</v>
      </c>
      <c r="F18" s="156" t="s">
        <v>196</v>
      </c>
      <c r="G18" s="187"/>
      <c r="H18" s="187"/>
      <c r="I18" s="182"/>
      <c r="J18" s="256" t="s">
        <v>169</v>
      </c>
      <c r="K18" s="188">
        <v>980</v>
      </c>
      <c r="L18" s="215"/>
      <c r="M18" s="216"/>
      <c r="N18" s="218"/>
      <c r="O18" s="190">
        <f t="shared" ref="O18:O19" si="2">SUM(K18*N18)</f>
        <v>0</v>
      </c>
    </row>
    <row r="19" spans="1:15" ht="20.100000000000001" customHeight="1" x14ac:dyDescent="0.2">
      <c r="A19" s="310"/>
      <c r="B19" s="257" t="s">
        <v>77</v>
      </c>
      <c r="C19" s="230"/>
      <c r="D19" s="159" t="s">
        <v>195</v>
      </c>
      <c r="E19" s="258" t="s">
        <v>352</v>
      </c>
      <c r="F19" s="159" t="s">
        <v>196</v>
      </c>
      <c r="G19" s="162"/>
      <c r="H19" s="162"/>
      <c r="I19" s="181"/>
      <c r="J19" s="259" t="s">
        <v>169</v>
      </c>
      <c r="K19" s="185">
        <v>1280</v>
      </c>
      <c r="L19" s="213"/>
      <c r="M19" s="214"/>
      <c r="N19" s="217"/>
      <c r="O19" s="189">
        <f t="shared" si="2"/>
        <v>0</v>
      </c>
    </row>
    <row r="20" spans="1:15" ht="20.100000000000001" customHeight="1" x14ac:dyDescent="0.2">
      <c r="A20" s="305" t="s">
        <v>304</v>
      </c>
      <c r="B20" s="306"/>
      <c r="C20" s="306"/>
      <c r="D20" s="306"/>
      <c r="E20" s="172"/>
      <c r="F20" s="173"/>
      <c r="G20" s="212"/>
      <c r="H20" s="212"/>
      <c r="I20" s="212"/>
      <c r="J20" s="174"/>
      <c r="K20" s="175"/>
      <c r="L20" s="175"/>
      <c r="M20" s="176"/>
      <c r="N20" s="176"/>
      <c r="O20" s="186">
        <f>SUM(O18:O19)</f>
        <v>0</v>
      </c>
    </row>
    <row r="21" spans="1:15" ht="20.100000000000001" customHeight="1" x14ac:dyDescent="0.2"/>
    <row r="22" spans="1:15" ht="12.75" x14ac:dyDescent="0.2">
      <c r="A22" s="205">
        <v>1</v>
      </c>
      <c r="B22" s="205">
        <v>2</v>
      </c>
      <c r="C22" s="205">
        <v>3</v>
      </c>
      <c r="D22" s="205">
        <v>4</v>
      </c>
      <c r="E22" s="205">
        <v>5</v>
      </c>
      <c r="F22" s="205">
        <v>6</v>
      </c>
      <c r="G22" s="205">
        <v>7</v>
      </c>
      <c r="H22" s="205">
        <v>8</v>
      </c>
      <c r="I22" s="205">
        <v>9</v>
      </c>
      <c r="J22" s="205">
        <v>10</v>
      </c>
      <c r="K22" s="205">
        <v>11</v>
      </c>
      <c r="L22" s="205">
        <v>12</v>
      </c>
      <c r="M22" s="205">
        <v>13</v>
      </c>
      <c r="N22" s="205">
        <v>14</v>
      </c>
      <c r="O22" s="205">
        <v>15</v>
      </c>
    </row>
    <row r="23" spans="1:15" ht="84" customHeight="1" x14ac:dyDescent="0.2">
      <c r="A23" s="206" t="s">
        <v>11</v>
      </c>
      <c r="B23" s="207" t="s">
        <v>73</v>
      </c>
      <c r="C23" s="207" t="s">
        <v>146</v>
      </c>
      <c r="D23" s="225" t="s">
        <v>147</v>
      </c>
      <c r="E23" s="184" t="s">
        <v>163</v>
      </c>
      <c r="F23" s="184" t="s">
        <v>171</v>
      </c>
      <c r="G23" s="208" t="s">
        <v>162</v>
      </c>
      <c r="H23" s="209" t="s">
        <v>148</v>
      </c>
      <c r="I23" s="105" t="s">
        <v>172</v>
      </c>
      <c r="J23" s="210" t="s">
        <v>170</v>
      </c>
      <c r="K23" s="211" t="s">
        <v>12</v>
      </c>
      <c r="L23" s="170" t="s">
        <v>6</v>
      </c>
      <c r="M23" s="161" t="s">
        <v>7</v>
      </c>
      <c r="N23" s="161" t="s">
        <v>5</v>
      </c>
      <c r="O23" s="171" t="s">
        <v>4</v>
      </c>
    </row>
    <row r="24" spans="1:15" ht="20.100000000000001" customHeight="1" x14ac:dyDescent="0.2">
      <c r="A24" s="309" t="s">
        <v>183</v>
      </c>
      <c r="B24" s="254" t="s">
        <v>78</v>
      </c>
      <c r="C24" s="231"/>
      <c r="D24" s="156" t="s">
        <v>197</v>
      </c>
      <c r="E24" s="255" t="s">
        <v>200</v>
      </c>
      <c r="F24" s="156" t="s">
        <v>201</v>
      </c>
      <c r="G24" s="187"/>
      <c r="H24" s="187"/>
      <c r="I24" s="182"/>
      <c r="J24" s="256" t="s">
        <v>169</v>
      </c>
      <c r="K24" s="188">
        <v>20</v>
      </c>
      <c r="L24" s="215"/>
      <c r="M24" s="216"/>
      <c r="N24" s="218"/>
      <c r="O24" s="190">
        <f t="shared" ref="O24:O26" si="3">SUM(K24*N24)</f>
        <v>0</v>
      </c>
    </row>
    <row r="25" spans="1:15" ht="20.100000000000001" customHeight="1" x14ac:dyDescent="0.2">
      <c r="A25" s="311"/>
      <c r="B25" s="260" t="s">
        <v>79</v>
      </c>
      <c r="C25" s="230"/>
      <c r="D25" s="157" t="s">
        <v>198</v>
      </c>
      <c r="E25" s="261" t="s">
        <v>202</v>
      </c>
      <c r="F25" s="157" t="s">
        <v>201</v>
      </c>
      <c r="G25" s="162"/>
      <c r="H25" s="162"/>
      <c r="I25" s="181"/>
      <c r="J25" s="220" t="s">
        <v>169</v>
      </c>
      <c r="K25" s="185">
        <v>0</v>
      </c>
      <c r="L25" s="213"/>
      <c r="M25" s="214"/>
      <c r="N25" s="217"/>
      <c r="O25" s="189">
        <f t="shared" si="3"/>
        <v>0</v>
      </c>
    </row>
    <row r="26" spans="1:15" ht="20.100000000000001" customHeight="1" x14ac:dyDescent="0.2">
      <c r="A26" s="310"/>
      <c r="B26" s="257" t="s">
        <v>80</v>
      </c>
      <c r="C26" s="230"/>
      <c r="D26" s="159" t="s">
        <v>199</v>
      </c>
      <c r="E26" s="258" t="s">
        <v>203</v>
      </c>
      <c r="F26" s="159" t="s">
        <v>201</v>
      </c>
      <c r="G26" s="162"/>
      <c r="H26" s="162"/>
      <c r="I26" s="181"/>
      <c r="J26" s="259" t="s">
        <v>169</v>
      </c>
      <c r="K26" s="185">
        <v>20</v>
      </c>
      <c r="L26" s="213"/>
      <c r="M26" s="214"/>
      <c r="N26" s="217"/>
      <c r="O26" s="189">
        <f t="shared" si="3"/>
        <v>0</v>
      </c>
    </row>
    <row r="27" spans="1:15" ht="20.100000000000001" customHeight="1" x14ac:dyDescent="0.2">
      <c r="A27" s="305" t="s">
        <v>180</v>
      </c>
      <c r="B27" s="306"/>
      <c r="C27" s="306"/>
      <c r="D27" s="306"/>
      <c r="E27" s="172"/>
      <c r="F27" s="173"/>
      <c r="G27" s="212"/>
      <c r="H27" s="212"/>
      <c r="I27" s="212"/>
      <c r="J27" s="174"/>
      <c r="K27" s="175"/>
      <c r="L27" s="175"/>
      <c r="M27" s="176"/>
      <c r="N27" s="176"/>
      <c r="O27" s="186">
        <f>SUM(O24:O26)</f>
        <v>0</v>
      </c>
    </row>
    <row r="28" spans="1:15" ht="20.100000000000001" customHeight="1" x14ac:dyDescent="0.2">
      <c r="A28" s="234"/>
      <c r="B28" s="234"/>
      <c r="C28" s="234"/>
      <c r="D28" s="234"/>
      <c r="E28" s="235"/>
      <c r="F28" s="236"/>
      <c r="G28" s="237"/>
      <c r="H28" s="237"/>
      <c r="I28" s="237"/>
      <c r="J28" s="238"/>
      <c r="K28" s="239"/>
      <c r="L28" s="239"/>
      <c r="M28" s="240"/>
      <c r="N28" s="240"/>
      <c r="O28" s="241"/>
    </row>
    <row r="29" spans="1:15" ht="12.75" x14ac:dyDescent="0.2">
      <c r="A29" s="205">
        <v>1</v>
      </c>
      <c r="B29" s="205">
        <v>2</v>
      </c>
      <c r="C29" s="205">
        <v>3</v>
      </c>
      <c r="D29" s="205">
        <v>4</v>
      </c>
      <c r="E29" s="205">
        <v>5</v>
      </c>
      <c r="F29" s="205">
        <v>6</v>
      </c>
      <c r="G29" s="205">
        <v>7</v>
      </c>
      <c r="H29" s="205">
        <v>8</v>
      </c>
      <c r="I29" s="205">
        <v>9</v>
      </c>
      <c r="J29" s="205">
        <v>10</v>
      </c>
      <c r="K29" s="205">
        <v>11</v>
      </c>
      <c r="L29" s="205">
        <v>12</v>
      </c>
      <c r="M29" s="205">
        <v>13</v>
      </c>
      <c r="N29" s="205">
        <v>14</v>
      </c>
      <c r="O29" s="205">
        <v>15</v>
      </c>
    </row>
    <row r="30" spans="1:15" ht="51" x14ac:dyDescent="0.2">
      <c r="A30" s="206" t="s">
        <v>11</v>
      </c>
      <c r="B30" s="207" t="s">
        <v>73</v>
      </c>
      <c r="C30" s="207" t="s">
        <v>146</v>
      </c>
      <c r="D30" s="225" t="s">
        <v>147</v>
      </c>
      <c r="E30" s="184" t="s">
        <v>163</v>
      </c>
      <c r="F30" s="184" t="s">
        <v>171</v>
      </c>
      <c r="G30" s="208" t="s">
        <v>162</v>
      </c>
      <c r="H30" s="209" t="s">
        <v>148</v>
      </c>
      <c r="I30" s="105" t="s">
        <v>172</v>
      </c>
      <c r="J30" s="210" t="s">
        <v>170</v>
      </c>
      <c r="K30" s="211" t="s">
        <v>12</v>
      </c>
      <c r="L30" s="170" t="s">
        <v>6</v>
      </c>
      <c r="M30" s="161" t="s">
        <v>7</v>
      </c>
      <c r="N30" s="161" t="s">
        <v>5</v>
      </c>
      <c r="O30" s="171" t="s">
        <v>4</v>
      </c>
    </row>
    <row r="31" spans="1:15" ht="20.100000000000001" customHeight="1" x14ac:dyDescent="0.2">
      <c r="A31" s="309" t="s">
        <v>187</v>
      </c>
      <c r="B31" s="254" t="s">
        <v>81</v>
      </c>
      <c r="C31" s="231"/>
      <c r="D31" s="242" t="s">
        <v>204</v>
      </c>
      <c r="E31" s="255" t="s">
        <v>207</v>
      </c>
      <c r="F31" s="156" t="s">
        <v>208</v>
      </c>
      <c r="G31" s="187"/>
      <c r="H31" s="187"/>
      <c r="I31" s="182"/>
      <c r="J31" s="256" t="s">
        <v>164</v>
      </c>
      <c r="K31" s="188">
        <v>192</v>
      </c>
      <c r="L31" s="215"/>
      <c r="M31" s="216"/>
      <c r="N31" s="218"/>
      <c r="O31" s="190">
        <f>SUM(K31*N31)</f>
        <v>0</v>
      </c>
    </row>
    <row r="32" spans="1:15" ht="20.100000000000001" customHeight="1" x14ac:dyDescent="0.2">
      <c r="A32" s="311"/>
      <c r="B32" s="260" t="s">
        <v>82</v>
      </c>
      <c r="C32" s="230"/>
      <c r="D32" s="243" t="s">
        <v>205</v>
      </c>
      <c r="E32" s="261" t="s">
        <v>209</v>
      </c>
      <c r="F32" s="157" t="s">
        <v>208</v>
      </c>
      <c r="G32" s="162"/>
      <c r="H32" s="162"/>
      <c r="I32" s="181"/>
      <c r="J32" s="220" t="s">
        <v>164</v>
      </c>
      <c r="K32" s="185">
        <v>292</v>
      </c>
      <c r="L32" s="213"/>
      <c r="M32" s="214"/>
      <c r="N32" s="217"/>
      <c r="O32" s="189">
        <f>SUM(K32*N32)</f>
        <v>0</v>
      </c>
    </row>
    <row r="33" spans="1:15" ht="20.100000000000001" customHeight="1" x14ac:dyDescent="0.2">
      <c r="A33" s="310"/>
      <c r="B33" s="257" t="s">
        <v>83</v>
      </c>
      <c r="C33" s="230"/>
      <c r="D33" s="244" t="s">
        <v>206</v>
      </c>
      <c r="E33" s="258" t="s">
        <v>210</v>
      </c>
      <c r="F33" s="159" t="s">
        <v>208</v>
      </c>
      <c r="G33" s="162"/>
      <c r="H33" s="162"/>
      <c r="I33" s="181"/>
      <c r="J33" s="259" t="s">
        <v>164</v>
      </c>
      <c r="K33" s="185">
        <v>292</v>
      </c>
      <c r="L33" s="213"/>
      <c r="M33" s="214"/>
      <c r="N33" s="217"/>
      <c r="O33" s="189">
        <f>SUM(K33*N33)</f>
        <v>0</v>
      </c>
    </row>
    <row r="34" spans="1:15" ht="20.100000000000001" customHeight="1" x14ac:dyDescent="0.2">
      <c r="A34" s="305" t="s">
        <v>305</v>
      </c>
      <c r="B34" s="306"/>
      <c r="C34" s="306"/>
      <c r="D34" s="306"/>
      <c r="E34" s="172"/>
      <c r="F34" s="173"/>
      <c r="G34" s="212"/>
      <c r="H34" s="212"/>
      <c r="I34" s="212"/>
      <c r="J34" s="174"/>
      <c r="K34" s="175"/>
      <c r="L34" s="175"/>
      <c r="M34" s="176"/>
      <c r="N34" s="176"/>
      <c r="O34" s="186">
        <f>SUM(O31:O33)</f>
        <v>0</v>
      </c>
    </row>
    <row r="35" spans="1:15" ht="20.100000000000001" customHeight="1" x14ac:dyDescent="0.2"/>
    <row r="36" spans="1:15" ht="12.75" x14ac:dyDescent="0.2">
      <c r="A36" s="205">
        <v>1</v>
      </c>
      <c r="B36" s="205">
        <v>2</v>
      </c>
      <c r="C36" s="205">
        <v>3</v>
      </c>
      <c r="D36" s="205">
        <v>4</v>
      </c>
      <c r="E36" s="205">
        <v>5</v>
      </c>
      <c r="F36" s="205">
        <v>6</v>
      </c>
      <c r="G36" s="205">
        <v>7</v>
      </c>
      <c r="H36" s="205">
        <v>8</v>
      </c>
      <c r="I36" s="205">
        <v>9</v>
      </c>
      <c r="J36" s="205">
        <v>10</v>
      </c>
      <c r="K36" s="205">
        <v>11</v>
      </c>
      <c r="L36" s="205">
        <v>12</v>
      </c>
      <c r="M36" s="205">
        <v>13</v>
      </c>
      <c r="N36" s="205">
        <v>14</v>
      </c>
      <c r="O36" s="205">
        <v>15</v>
      </c>
    </row>
    <row r="37" spans="1:15" ht="84" customHeight="1" x14ac:dyDescent="0.2">
      <c r="A37" s="206" t="s">
        <v>11</v>
      </c>
      <c r="B37" s="207" t="s">
        <v>73</v>
      </c>
      <c r="C37" s="207" t="s">
        <v>146</v>
      </c>
      <c r="D37" s="225" t="s">
        <v>147</v>
      </c>
      <c r="E37" s="184" t="s">
        <v>163</v>
      </c>
      <c r="F37" s="184" t="s">
        <v>171</v>
      </c>
      <c r="G37" s="208" t="s">
        <v>162</v>
      </c>
      <c r="H37" s="209" t="s">
        <v>148</v>
      </c>
      <c r="I37" s="105" t="s">
        <v>172</v>
      </c>
      <c r="J37" s="210" t="s">
        <v>170</v>
      </c>
      <c r="K37" s="211" t="s">
        <v>12</v>
      </c>
      <c r="L37" s="170" t="s">
        <v>6</v>
      </c>
      <c r="M37" s="161" t="s">
        <v>7</v>
      </c>
      <c r="N37" s="161" t="s">
        <v>5</v>
      </c>
      <c r="O37" s="171" t="s">
        <v>4</v>
      </c>
    </row>
    <row r="38" spans="1:15" ht="40.5" x14ac:dyDescent="0.2">
      <c r="A38" s="262" t="s">
        <v>184</v>
      </c>
      <c r="B38" s="226" t="s">
        <v>84</v>
      </c>
      <c r="C38" s="231"/>
      <c r="D38" s="250" t="s">
        <v>211</v>
      </c>
      <c r="E38" s="235" t="s">
        <v>212</v>
      </c>
      <c r="F38" s="164" t="s">
        <v>213</v>
      </c>
      <c r="G38" s="187"/>
      <c r="H38" s="187"/>
      <c r="I38" s="182"/>
      <c r="J38" s="238" t="s">
        <v>15</v>
      </c>
      <c r="K38" s="188">
        <v>1690</v>
      </c>
      <c r="L38" s="215"/>
      <c r="M38" s="216"/>
      <c r="N38" s="218"/>
      <c r="O38" s="190">
        <f t="shared" ref="O38" si="4">SUM(K38*N38)</f>
        <v>0</v>
      </c>
    </row>
    <row r="39" spans="1:15" ht="20.100000000000001" customHeight="1" x14ac:dyDescent="0.2">
      <c r="A39" s="305" t="s">
        <v>306</v>
      </c>
      <c r="B39" s="306"/>
      <c r="C39" s="306"/>
      <c r="D39" s="306"/>
      <c r="E39" s="172"/>
      <c r="F39" s="173"/>
      <c r="G39" s="212"/>
      <c r="H39" s="212"/>
      <c r="I39" s="212"/>
      <c r="J39" s="174"/>
      <c r="K39" s="175"/>
      <c r="L39" s="175"/>
      <c r="M39" s="176"/>
      <c r="N39" s="176"/>
      <c r="O39" s="186">
        <f>SUM(O38:O38)</f>
        <v>0</v>
      </c>
    </row>
    <row r="40" spans="1:15" ht="20.100000000000001" customHeight="1" x14ac:dyDescent="0.2"/>
    <row r="41" spans="1:15" ht="12.75" x14ac:dyDescent="0.2">
      <c r="A41" s="205">
        <v>1</v>
      </c>
      <c r="B41" s="205">
        <v>2</v>
      </c>
      <c r="C41" s="205">
        <v>3</v>
      </c>
      <c r="D41" s="205">
        <v>4</v>
      </c>
      <c r="E41" s="205">
        <v>5</v>
      </c>
      <c r="F41" s="205">
        <v>6</v>
      </c>
      <c r="G41" s="205">
        <v>7</v>
      </c>
      <c r="H41" s="205">
        <v>8</v>
      </c>
      <c r="I41" s="205">
        <v>9</v>
      </c>
      <c r="J41" s="205">
        <v>10</v>
      </c>
      <c r="K41" s="205">
        <v>11</v>
      </c>
      <c r="L41" s="205">
        <v>12</v>
      </c>
      <c r="M41" s="205">
        <v>13</v>
      </c>
      <c r="N41" s="205">
        <v>14</v>
      </c>
      <c r="O41" s="205">
        <v>15</v>
      </c>
    </row>
    <row r="42" spans="1:15" ht="84" customHeight="1" x14ac:dyDescent="0.2">
      <c r="A42" s="206" t="s">
        <v>11</v>
      </c>
      <c r="B42" s="207" t="s">
        <v>73</v>
      </c>
      <c r="C42" s="207" t="s">
        <v>146</v>
      </c>
      <c r="D42" s="225" t="s">
        <v>147</v>
      </c>
      <c r="E42" s="184" t="s">
        <v>163</v>
      </c>
      <c r="F42" s="184" t="s">
        <v>171</v>
      </c>
      <c r="G42" s="208" t="s">
        <v>162</v>
      </c>
      <c r="H42" s="209" t="s">
        <v>148</v>
      </c>
      <c r="I42" s="105" t="s">
        <v>172</v>
      </c>
      <c r="J42" s="210" t="s">
        <v>170</v>
      </c>
      <c r="K42" s="211" t="s">
        <v>12</v>
      </c>
      <c r="L42" s="170" t="s">
        <v>6</v>
      </c>
      <c r="M42" s="161" t="s">
        <v>7</v>
      </c>
      <c r="N42" s="161" t="s">
        <v>5</v>
      </c>
      <c r="O42" s="171" t="s">
        <v>4</v>
      </c>
    </row>
    <row r="43" spans="1:15" ht="20.100000000000001" customHeight="1" x14ac:dyDescent="0.2">
      <c r="A43" s="309" t="s">
        <v>185</v>
      </c>
      <c r="B43" s="254" t="s">
        <v>85</v>
      </c>
      <c r="C43" s="231"/>
      <c r="D43" s="242" t="s">
        <v>214</v>
      </c>
      <c r="E43" s="255" t="s">
        <v>219</v>
      </c>
      <c r="F43" s="246" t="s">
        <v>220</v>
      </c>
      <c r="G43" s="187"/>
      <c r="H43" s="187"/>
      <c r="I43" s="182"/>
      <c r="J43" s="256" t="s">
        <v>164</v>
      </c>
      <c r="K43" s="188">
        <v>6398</v>
      </c>
      <c r="L43" s="215"/>
      <c r="M43" s="216"/>
      <c r="N43" s="218"/>
      <c r="O43" s="190">
        <f t="shared" ref="O43:O45" si="5">SUM(K43*N43)</f>
        <v>0</v>
      </c>
    </row>
    <row r="44" spans="1:15" ht="20.100000000000001" customHeight="1" x14ac:dyDescent="0.2">
      <c r="A44" s="311"/>
      <c r="B44" s="260" t="s">
        <v>86</v>
      </c>
      <c r="C44" s="230"/>
      <c r="D44" s="245" t="s">
        <v>215</v>
      </c>
      <c r="E44" s="261" t="s">
        <v>219</v>
      </c>
      <c r="F44" s="247" t="s">
        <v>221</v>
      </c>
      <c r="G44" s="162"/>
      <c r="H44" s="162"/>
      <c r="I44" s="181"/>
      <c r="J44" s="220" t="s">
        <v>164</v>
      </c>
      <c r="K44" s="185">
        <v>3200</v>
      </c>
      <c r="L44" s="213"/>
      <c r="M44" s="214"/>
      <c r="N44" s="217"/>
      <c r="O44" s="189">
        <f t="shared" si="5"/>
        <v>0</v>
      </c>
    </row>
    <row r="45" spans="1:15" ht="20.100000000000001" customHeight="1" x14ac:dyDescent="0.2">
      <c r="A45" s="311"/>
      <c r="B45" s="260" t="s">
        <v>87</v>
      </c>
      <c r="C45" s="230"/>
      <c r="D45" s="245" t="s">
        <v>216</v>
      </c>
      <c r="E45" s="261" t="s">
        <v>222</v>
      </c>
      <c r="F45" s="247" t="s">
        <v>223</v>
      </c>
      <c r="G45" s="162"/>
      <c r="H45" s="162"/>
      <c r="I45" s="181"/>
      <c r="J45" s="220" t="s">
        <v>15</v>
      </c>
      <c r="K45" s="185">
        <v>29</v>
      </c>
      <c r="L45" s="213"/>
      <c r="M45" s="214"/>
      <c r="N45" s="217"/>
      <c r="O45" s="189">
        <f t="shared" si="5"/>
        <v>0</v>
      </c>
    </row>
    <row r="46" spans="1:15" ht="20.100000000000001" customHeight="1" x14ac:dyDescent="0.2">
      <c r="A46" s="311"/>
      <c r="B46" s="260" t="s">
        <v>88</v>
      </c>
      <c r="C46" s="230"/>
      <c r="D46" s="245" t="s">
        <v>217</v>
      </c>
      <c r="E46" s="261" t="s">
        <v>217</v>
      </c>
      <c r="F46" s="247" t="s">
        <v>223</v>
      </c>
      <c r="G46" s="162"/>
      <c r="H46" s="162"/>
      <c r="I46" s="181"/>
      <c r="J46" s="220" t="s">
        <v>15</v>
      </c>
      <c r="K46" s="185">
        <v>29</v>
      </c>
      <c r="L46" s="213"/>
      <c r="M46" s="214"/>
      <c r="N46" s="217"/>
      <c r="O46" s="189">
        <f t="shared" ref="O46:O47" si="6">SUM(K46*N46)</f>
        <v>0</v>
      </c>
    </row>
    <row r="47" spans="1:15" ht="20.100000000000001" customHeight="1" x14ac:dyDescent="0.2">
      <c r="A47" s="310"/>
      <c r="B47" s="257" t="s">
        <v>89</v>
      </c>
      <c r="C47" s="230"/>
      <c r="D47" s="244" t="s">
        <v>218</v>
      </c>
      <c r="E47" s="258" t="s">
        <v>224</v>
      </c>
      <c r="F47" s="248" t="s">
        <v>223</v>
      </c>
      <c r="G47" s="162"/>
      <c r="H47" s="162"/>
      <c r="I47" s="181"/>
      <c r="J47" s="263" t="s">
        <v>15</v>
      </c>
      <c r="K47" s="185">
        <v>45</v>
      </c>
      <c r="L47" s="213"/>
      <c r="M47" s="214"/>
      <c r="N47" s="217"/>
      <c r="O47" s="189">
        <f t="shared" si="6"/>
        <v>0</v>
      </c>
    </row>
    <row r="48" spans="1:15" ht="20.100000000000001" customHeight="1" x14ac:dyDescent="0.2">
      <c r="A48" s="305" t="s">
        <v>307</v>
      </c>
      <c r="B48" s="306"/>
      <c r="C48" s="306"/>
      <c r="D48" s="306"/>
      <c r="E48" s="172"/>
      <c r="F48" s="173"/>
      <c r="G48" s="212"/>
      <c r="H48" s="212"/>
      <c r="I48" s="212"/>
      <c r="J48" s="174"/>
      <c r="K48" s="175"/>
      <c r="L48" s="175"/>
      <c r="M48" s="176"/>
      <c r="N48" s="176"/>
      <c r="O48" s="186">
        <f>SUM(O43:O47)</f>
        <v>0</v>
      </c>
    </row>
    <row r="49" spans="1:15" ht="20.100000000000001" customHeight="1" x14ac:dyDescent="0.2"/>
    <row r="50" spans="1:15" ht="12.75" x14ac:dyDescent="0.2">
      <c r="A50" s="205">
        <v>1</v>
      </c>
      <c r="B50" s="205">
        <v>2</v>
      </c>
      <c r="C50" s="205">
        <v>3</v>
      </c>
      <c r="D50" s="205">
        <v>4</v>
      </c>
      <c r="E50" s="205">
        <v>5</v>
      </c>
      <c r="F50" s="205">
        <v>6</v>
      </c>
      <c r="G50" s="205">
        <v>7</v>
      </c>
      <c r="H50" s="205">
        <v>8</v>
      </c>
      <c r="I50" s="205">
        <v>9</v>
      </c>
      <c r="J50" s="205">
        <v>10</v>
      </c>
      <c r="K50" s="205">
        <v>11</v>
      </c>
      <c r="L50" s="205">
        <v>12</v>
      </c>
      <c r="M50" s="205">
        <v>13</v>
      </c>
      <c r="N50" s="205">
        <v>14</v>
      </c>
      <c r="O50" s="205">
        <v>15</v>
      </c>
    </row>
    <row r="51" spans="1:15" ht="84" customHeight="1" x14ac:dyDescent="0.2">
      <c r="A51" s="206" t="s">
        <v>11</v>
      </c>
      <c r="B51" s="207" t="s">
        <v>73</v>
      </c>
      <c r="C51" s="207" t="s">
        <v>146</v>
      </c>
      <c r="D51" s="225" t="s">
        <v>147</v>
      </c>
      <c r="E51" s="184" t="s">
        <v>163</v>
      </c>
      <c r="F51" s="184" t="s">
        <v>171</v>
      </c>
      <c r="G51" s="208" t="s">
        <v>162</v>
      </c>
      <c r="H51" s="209" t="s">
        <v>148</v>
      </c>
      <c r="I51" s="105" t="s">
        <v>172</v>
      </c>
      <c r="J51" s="210" t="s">
        <v>170</v>
      </c>
      <c r="K51" s="211" t="s">
        <v>12</v>
      </c>
      <c r="L51" s="170" t="s">
        <v>6</v>
      </c>
      <c r="M51" s="161" t="s">
        <v>7</v>
      </c>
      <c r="N51" s="161" t="s">
        <v>5</v>
      </c>
      <c r="O51" s="171" t="s">
        <v>4</v>
      </c>
    </row>
    <row r="52" spans="1:15" ht="20.100000000000001" customHeight="1" x14ac:dyDescent="0.2">
      <c r="A52" s="309" t="s">
        <v>186</v>
      </c>
      <c r="B52" s="254" t="s">
        <v>90</v>
      </c>
      <c r="C52" s="231"/>
      <c r="D52" s="156" t="s">
        <v>225</v>
      </c>
      <c r="E52" s="309" t="s">
        <v>353</v>
      </c>
      <c r="F52" s="156" t="s">
        <v>231</v>
      </c>
      <c r="G52" s="187"/>
      <c r="H52" s="187"/>
      <c r="I52" s="182"/>
      <c r="J52" s="256" t="s">
        <v>164</v>
      </c>
      <c r="K52" s="188">
        <v>164200</v>
      </c>
      <c r="L52" s="215"/>
      <c r="M52" s="216"/>
      <c r="N52" s="218"/>
      <c r="O52" s="190">
        <f t="shared" ref="O52:O54" si="7">SUM(K52*N52)</f>
        <v>0</v>
      </c>
    </row>
    <row r="53" spans="1:15" ht="20.100000000000001" customHeight="1" x14ac:dyDescent="0.2">
      <c r="A53" s="311"/>
      <c r="B53" s="260" t="s">
        <v>91</v>
      </c>
      <c r="C53" s="230"/>
      <c r="D53" s="157" t="s">
        <v>226</v>
      </c>
      <c r="E53" s="311"/>
      <c r="F53" s="157" t="s">
        <v>232</v>
      </c>
      <c r="G53" s="162"/>
      <c r="H53" s="162"/>
      <c r="I53" s="181"/>
      <c r="J53" s="220" t="s">
        <v>164</v>
      </c>
      <c r="K53" s="185">
        <v>2000</v>
      </c>
      <c r="L53" s="213"/>
      <c r="M53" s="214"/>
      <c r="N53" s="217"/>
      <c r="O53" s="189">
        <f t="shared" si="7"/>
        <v>0</v>
      </c>
    </row>
    <row r="54" spans="1:15" ht="20.100000000000001" customHeight="1" x14ac:dyDescent="0.2">
      <c r="A54" s="311"/>
      <c r="B54" s="260" t="s">
        <v>92</v>
      </c>
      <c r="C54" s="230"/>
      <c r="D54" s="157" t="s">
        <v>227</v>
      </c>
      <c r="E54" s="311"/>
      <c r="F54" s="157" t="s">
        <v>233</v>
      </c>
      <c r="G54" s="162"/>
      <c r="H54" s="162"/>
      <c r="I54" s="181"/>
      <c r="J54" s="220" t="s">
        <v>164</v>
      </c>
      <c r="K54" s="185">
        <v>10800</v>
      </c>
      <c r="L54" s="213"/>
      <c r="M54" s="214"/>
      <c r="N54" s="217"/>
      <c r="O54" s="189">
        <f t="shared" si="7"/>
        <v>0</v>
      </c>
    </row>
    <row r="55" spans="1:15" ht="20.100000000000001" customHeight="1" x14ac:dyDescent="0.2">
      <c r="A55" s="311"/>
      <c r="B55" s="260" t="s">
        <v>93</v>
      </c>
      <c r="C55" s="230"/>
      <c r="D55" s="157" t="s">
        <v>228</v>
      </c>
      <c r="E55" s="311"/>
      <c r="F55" s="157" t="s">
        <v>234</v>
      </c>
      <c r="G55" s="162"/>
      <c r="H55" s="162"/>
      <c r="I55" s="181"/>
      <c r="J55" s="220" t="s">
        <v>164</v>
      </c>
      <c r="K55" s="185">
        <v>3635</v>
      </c>
      <c r="L55" s="213"/>
      <c r="M55" s="214"/>
      <c r="N55" s="217"/>
      <c r="O55" s="189">
        <f t="shared" ref="O55:O57" si="8">SUM(K55*N55)</f>
        <v>0</v>
      </c>
    </row>
    <row r="56" spans="1:15" ht="20.100000000000001" customHeight="1" x14ac:dyDescent="0.2">
      <c r="A56" s="311"/>
      <c r="B56" s="260" t="s">
        <v>94</v>
      </c>
      <c r="C56" s="230"/>
      <c r="D56" s="157" t="s">
        <v>229</v>
      </c>
      <c r="E56" s="311"/>
      <c r="F56" s="157" t="s">
        <v>234</v>
      </c>
      <c r="G56" s="162"/>
      <c r="H56" s="162"/>
      <c r="I56" s="181"/>
      <c r="J56" s="220" t="s">
        <v>164</v>
      </c>
      <c r="K56" s="185">
        <v>3635</v>
      </c>
      <c r="L56" s="213"/>
      <c r="M56" s="214"/>
      <c r="N56" s="217"/>
      <c r="O56" s="189">
        <f t="shared" si="8"/>
        <v>0</v>
      </c>
    </row>
    <row r="57" spans="1:15" ht="20.100000000000001" customHeight="1" x14ac:dyDescent="0.2">
      <c r="A57" s="310"/>
      <c r="B57" s="257" t="s">
        <v>95</v>
      </c>
      <c r="C57" s="230"/>
      <c r="D57" s="159" t="s">
        <v>230</v>
      </c>
      <c r="E57" s="310"/>
      <c r="F57" s="159" t="s">
        <v>234</v>
      </c>
      <c r="G57" s="162"/>
      <c r="H57" s="162"/>
      <c r="I57" s="181"/>
      <c r="J57" s="227" t="s">
        <v>164</v>
      </c>
      <c r="K57" s="185">
        <v>3635</v>
      </c>
      <c r="L57" s="213"/>
      <c r="M57" s="214"/>
      <c r="N57" s="217"/>
      <c r="O57" s="189">
        <f t="shared" si="8"/>
        <v>0</v>
      </c>
    </row>
    <row r="58" spans="1:15" ht="20.100000000000001" customHeight="1" x14ac:dyDescent="0.2">
      <c r="A58" s="305" t="s">
        <v>308</v>
      </c>
      <c r="B58" s="306"/>
      <c r="C58" s="306"/>
      <c r="D58" s="306"/>
      <c r="E58" s="172"/>
      <c r="F58" s="173"/>
      <c r="G58" s="212"/>
      <c r="H58" s="212"/>
      <c r="I58" s="212"/>
      <c r="J58" s="174"/>
      <c r="K58" s="175"/>
      <c r="L58" s="175"/>
      <c r="M58" s="176"/>
      <c r="N58" s="176"/>
      <c r="O58" s="186">
        <f>SUM(O52:O57)</f>
        <v>0</v>
      </c>
    </row>
    <row r="59" spans="1:15" ht="20.100000000000001" customHeight="1" x14ac:dyDescent="0.2"/>
    <row r="60" spans="1:15" ht="12.75" x14ac:dyDescent="0.2">
      <c r="A60" s="205">
        <v>1</v>
      </c>
      <c r="B60" s="205">
        <v>2</v>
      </c>
      <c r="C60" s="205">
        <v>3</v>
      </c>
      <c r="D60" s="205">
        <v>4</v>
      </c>
      <c r="E60" s="205">
        <v>5</v>
      </c>
      <c r="F60" s="205">
        <v>6</v>
      </c>
      <c r="G60" s="205">
        <v>7</v>
      </c>
      <c r="H60" s="205">
        <v>8</v>
      </c>
      <c r="I60" s="205">
        <v>9</v>
      </c>
      <c r="J60" s="205">
        <v>10</v>
      </c>
      <c r="K60" s="205">
        <v>11</v>
      </c>
      <c r="L60" s="205">
        <v>12</v>
      </c>
      <c r="M60" s="205">
        <v>13</v>
      </c>
      <c r="N60" s="205">
        <v>14</v>
      </c>
      <c r="O60" s="205">
        <v>15</v>
      </c>
    </row>
    <row r="61" spans="1:15" ht="84" customHeight="1" x14ac:dyDescent="0.2">
      <c r="A61" s="206" t="s">
        <v>11</v>
      </c>
      <c r="B61" s="207" t="s">
        <v>73</v>
      </c>
      <c r="C61" s="207" t="s">
        <v>146</v>
      </c>
      <c r="D61" s="225" t="s">
        <v>147</v>
      </c>
      <c r="E61" s="184" t="s">
        <v>163</v>
      </c>
      <c r="F61" s="184" t="s">
        <v>171</v>
      </c>
      <c r="G61" s="208" t="s">
        <v>162</v>
      </c>
      <c r="H61" s="209" t="s">
        <v>148</v>
      </c>
      <c r="I61" s="105" t="s">
        <v>172</v>
      </c>
      <c r="J61" s="210" t="s">
        <v>170</v>
      </c>
      <c r="K61" s="211" t="s">
        <v>12</v>
      </c>
      <c r="L61" s="170" t="s">
        <v>6</v>
      </c>
      <c r="M61" s="161" t="s">
        <v>7</v>
      </c>
      <c r="N61" s="161" t="s">
        <v>5</v>
      </c>
      <c r="O61" s="171" t="s">
        <v>4</v>
      </c>
    </row>
    <row r="62" spans="1:15" ht="20.100000000000001" customHeight="1" x14ac:dyDescent="0.2">
      <c r="A62" s="311" t="s">
        <v>309</v>
      </c>
      <c r="B62" s="264" t="s">
        <v>96</v>
      </c>
      <c r="C62" s="231"/>
      <c r="D62" s="163" t="s">
        <v>225</v>
      </c>
      <c r="E62" s="309" t="s">
        <v>353</v>
      </c>
      <c r="F62" s="156" t="s">
        <v>231</v>
      </c>
      <c r="G62" s="187"/>
      <c r="H62" s="187"/>
      <c r="I62" s="182"/>
      <c r="J62" s="219" t="s">
        <v>164</v>
      </c>
      <c r="K62" s="188">
        <v>122000</v>
      </c>
      <c r="L62" s="215"/>
      <c r="M62" s="216"/>
      <c r="N62" s="218"/>
      <c r="O62" s="190">
        <f t="shared" ref="O62:O63" si="9">SUM(K62*N62)</f>
        <v>0</v>
      </c>
    </row>
    <row r="63" spans="1:15" ht="20.100000000000001" customHeight="1" x14ac:dyDescent="0.2">
      <c r="A63" s="311"/>
      <c r="B63" s="260" t="s">
        <v>97</v>
      </c>
      <c r="C63" s="230"/>
      <c r="D63" s="157" t="s">
        <v>228</v>
      </c>
      <c r="E63" s="311"/>
      <c r="F63" s="157" t="s">
        <v>234</v>
      </c>
      <c r="G63" s="162"/>
      <c r="H63" s="162"/>
      <c r="I63" s="181"/>
      <c r="J63" s="220" t="s">
        <v>164</v>
      </c>
      <c r="K63" s="185">
        <v>220</v>
      </c>
      <c r="L63" s="213"/>
      <c r="M63" s="214"/>
      <c r="N63" s="217"/>
      <c r="O63" s="189">
        <f t="shared" si="9"/>
        <v>0</v>
      </c>
    </row>
    <row r="64" spans="1:15" ht="20.100000000000001" customHeight="1" x14ac:dyDescent="0.2">
      <c r="A64" s="305" t="s">
        <v>310</v>
      </c>
      <c r="B64" s="306"/>
      <c r="C64" s="306"/>
      <c r="D64" s="306"/>
      <c r="E64" s="172"/>
      <c r="F64" s="173"/>
      <c r="G64" s="212"/>
      <c r="H64" s="212"/>
      <c r="I64" s="212"/>
      <c r="J64" s="174"/>
      <c r="K64" s="175"/>
      <c r="L64" s="175"/>
      <c r="M64" s="176"/>
      <c r="N64" s="176"/>
      <c r="O64" s="186">
        <f>SUM(O62:O63)</f>
        <v>0</v>
      </c>
    </row>
    <row r="65" spans="1:15" ht="20.100000000000001" customHeight="1" x14ac:dyDescent="0.2"/>
    <row r="66" spans="1:15" ht="12.75" x14ac:dyDescent="0.2">
      <c r="A66" s="205">
        <v>1</v>
      </c>
      <c r="B66" s="205">
        <v>2</v>
      </c>
      <c r="C66" s="205">
        <v>3</v>
      </c>
      <c r="D66" s="205">
        <v>4</v>
      </c>
      <c r="E66" s="205">
        <v>5</v>
      </c>
      <c r="F66" s="205">
        <v>6</v>
      </c>
      <c r="G66" s="205">
        <v>7</v>
      </c>
      <c r="H66" s="205">
        <v>8</v>
      </c>
      <c r="I66" s="205">
        <v>9</v>
      </c>
      <c r="J66" s="205">
        <v>10</v>
      </c>
      <c r="K66" s="205">
        <v>11</v>
      </c>
      <c r="L66" s="205">
        <v>12</v>
      </c>
      <c r="M66" s="205">
        <v>13</v>
      </c>
      <c r="N66" s="205">
        <v>14</v>
      </c>
      <c r="O66" s="205">
        <v>15</v>
      </c>
    </row>
    <row r="67" spans="1:15" ht="84" customHeight="1" x14ac:dyDescent="0.2">
      <c r="A67" s="206" t="s">
        <v>11</v>
      </c>
      <c r="B67" s="207" t="s">
        <v>73</v>
      </c>
      <c r="C67" s="207" t="s">
        <v>146</v>
      </c>
      <c r="D67" s="225" t="s">
        <v>147</v>
      </c>
      <c r="E67" s="184" t="s">
        <v>163</v>
      </c>
      <c r="F67" s="184" t="s">
        <v>171</v>
      </c>
      <c r="G67" s="208" t="s">
        <v>162</v>
      </c>
      <c r="H67" s="209" t="s">
        <v>148</v>
      </c>
      <c r="I67" s="105" t="s">
        <v>172</v>
      </c>
      <c r="J67" s="210" t="s">
        <v>170</v>
      </c>
      <c r="K67" s="211" t="s">
        <v>12</v>
      </c>
      <c r="L67" s="170" t="s">
        <v>6</v>
      </c>
      <c r="M67" s="161" t="s">
        <v>7</v>
      </c>
      <c r="N67" s="161" t="s">
        <v>5</v>
      </c>
      <c r="O67" s="171" t="s">
        <v>4</v>
      </c>
    </row>
    <row r="68" spans="1:15" ht="20.100000000000001" customHeight="1" x14ac:dyDescent="0.2">
      <c r="A68" s="309" t="s">
        <v>311</v>
      </c>
      <c r="B68" s="268" t="s">
        <v>98</v>
      </c>
      <c r="C68" s="231"/>
      <c r="D68" s="156" t="s">
        <v>235</v>
      </c>
      <c r="E68" s="265" t="s">
        <v>240</v>
      </c>
      <c r="F68" s="163" t="s">
        <v>241</v>
      </c>
      <c r="G68" s="187"/>
      <c r="H68" s="187"/>
      <c r="I68" s="182"/>
      <c r="J68" s="219" t="s">
        <v>164</v>
      </c>
      <c r="K68" s="188">
        <v>6100</v>
      </c>
      <c r="L68" s="215"/>
      <c r="M68" s="216"/>
      <c r="N68" s="218"/>
      <c r="O68" s="190">
        <f t="shared" ref="O68:O70" si="10">SUM(K68*N68)</f>
        <v>0</v>
      </c>
    </row>
    <row r="69" spans="1:15" ht="20.100000000000001" customHeight="1" x14ac:dyDescent="0.2">
      <c r="A69" s="311"/>
      <c r="B69" s="269" t="s">
        <v>99</v>
      </c>
      <c r="C69" s="230"/>
      <c r="D69" s="157" t="s">
        <v>236</v>
      </c>
      <c r="E69" s="261" t="s">
        <v>240</v>
      </c>
      <c r="F69" s="157" t="s">
        <v>241</v>
      </c>
      <c r="G69" s="162"/>
      <c r="H69" s="162"/>
      <c r="I69" s="181"/>
      <c r="J69" s="220" t="s">
        <v>164</v>
      </c>
      <c r="K69" s="185">
        <v>5296</v>
      </c>
      <c r="L69" s="213"/>
      <c r="M69" s="214"/>
      <c r="N69" s="217"/>
      <c r="O69" s="189">
        <f t="shared" si="10"/>
        <v>0</v>
      </c>
    </row>
    <row r="70" spans="1:15" ht="20.100000000000001" customHeight="1" x14ac:dyDescent="0.2">
      <c r="A70" s="311"/>
      <c r="B70" s="269" t="s">
        <v>100</v>
      </c>
      <c r="C70" s="230"/>
      <c r="D70" s="158" t="s">
        <v>237</v>
      </c>
      <c r="E70" s="261" t="s">
        <v>240</v>
      </c>
      <c r="F70" s="157" t="s">
        <v>241</v>
      </c>
      <c r="G70" s="162"/>
      <c r="H70" s="162"/>
      <c r="I70" s="181"/>
      <c r="J70" s="220" t="s">
        <v>164</v>
      </c>
      <c r="K70" s="185">
        <v>5196</v>
      </c>
      <c r="L70" s="213"/>
      <c r="M70" s="214"/>
      <c r="N70" s="217"/>
      <c r="O70" s="189">
        <f t="shared" si="10"/>
        <v>0</v>
      </c>
    </row>
    <row r="71" spans="1:15" ht="20.100000000000001" customHeight="1" x14ac:dyDescent="0.2">
      <c r="A71" s="311"/>
      <c r="B71" s="269" t="s">
        <v>101</v>
      </c>
      <c r="C71" s="230"/>
      <c r="D71" s="158" t="s">
        <v>238</v>
      </c>
      <c r="E71" s="261" t="s">
        <v>240</v>
      </c>
      <c r="F71" s="157" t="s">
        <v>241</v>
      </c>
      <c r="G71" s="162"/>
      <c r="H71" s="162"/>
      <c r="I71" s="181"/>
      <c r="J71" s="220" t="s">
        <v>164</v>
      </c>
      <c r="K71" s="185">
        <v>4896</v>
      </c>
      <c r="L71" s="213"/>
      <c r="M71" s="214"/>
      <c r="N71" s="217"/>
      <c r="O71" s="189">
        <f t="shared" ref="O71:O72" si="11">SUM(K71*N71)</f>
        <v>0</v>
      </c>
    </row>
    <row r="72" spans="1:15" ht="20.100000000000001" customHeight="1" x14ac:dyDescent="0.2">
      <c r="A72" s="310"/>
      <c r="B72" s="270" t="s">
        <v>102</v>
      </c>
      <c r="C72" s="230"/>
      <c r="D72" s="159" t="s">
        <v>239</v>
      </c>
      <c r="E72" s="258" t="s">
        <v>240</v>
      </c>
      <c r="F72" s="159" t="s">
        <v>241</v>
      </c>
      <c r="G72" s="162"/>
      <c r="H72" s="162"/>
      <c r="I72" s="181"/>
      <c r="J72" s="227" t="s">
        <v>164</v>
      </c>
      <c r="K72" s="185">
        <v>4896</v>
      </c>
      <c r="L72" s="213"/>
      <c r="M72" s="214"/>
      <c r="N72" s="217"/>
      <c r="O72" s="189">
        <f t="shared" si="11"/>
        <v>0</v>
      </c>
    </row>
    <row r="73" spans="1:15" ht="20.100000000000001" customHeight="1" x14ac:dyDescent="0.2">
      <c r="A73" s="305" t="s">
        <v>312</v>
      </c>
      <c r="B73" s="306"/>
      <c r="C73" s="306"/>
      <c r="D73" s="306"/>
      <c r="E73" s="172"/>
      <c r="F73" s="173"/>
      <c r="G73" s="212"/>
      <c r="H73" s="212"/>
      <c r="I73" s="212"/>
      <c r="J73" s="174"/>
      <c r="K73" s="175"/>
      <c r="L73" s="175"/>
      <c r="M73" s="176"/>
      <c r="N73" s="176"/>
      <c r="O73" s="186">
        <f>SUM(O68:O72)</f>
        <v>0</v>
      </c>
    </row>
    <row r="74" spans="1:15" ht="20.100000000000001" customHeight="1" x14ac:dyDescent="0.2"/>
    <row r="75" spans="1:15" ht="12.75" x14ac:dyDescent="0.2">
      <c r="A75" s="205">
        <v>1</v>
      </c>
      <c r="B75" s="205">
        <v>2</v>
      </c>
      <c r="C75" s="205">
        <v>3</v>
      </c>
      <c r="D75" s="205">
        <v>4</v>
      </c>
      <c r="E75" s="205">
        <v>5</v>
      </c>
      <c r="F75" s="205">
        <v>6</v>
      </c>
      <c r="G75" s="205">
        <v>7</v>
      </c>
      <c r="H75" s="205">
        <v>8</v>
      </c>
      <c r="I75" s="205">
        <v>9</v>
      </c>
      <c r="J75" s="205">
        <v>10</v>
      </c>
      <c r="K75" s="205">
        <v>11</v>
      </c>
      <c r="L75" s="205">
        <v>12</v>
      </c>
      <c r="M75" s="205">
        <v>13</v>
      </c>
      <c r="N75" s="205">
        <v>14</v>
      </c>
      <c r="O75" s="205">
        <v>15</v>
      </c>
    </row>
    <row r="76" spans="1:15" ht="84" customHeight="1" x14ac:dyDescent="0.2">
      <c r="A76" s="206" t="s">
        <v>11</v>
      </c>
      <c r="B76" s="207" t="s">
        <v>73</v>
      </c>
      <c r="C76" s="207" t="s">
        <v>146</v>
      </c>
      <c r="D76" s="225" t="s">
        <v>147</v>
      </c>
      <c r="E76" s="184" t="s">
        <v>163</v>
      </c>
      <c r="F76" s="184" t="s">
        <v>171</v>
      </c>
      <c r="G76" s="208" t="s">
        <v>162</v>
      </c>
      <c r="H76" s="209" t="s">
        <v>148</v>
      </c>
      <c r="I76" s="105" t="s">
        <v>172</v>
      </c>
      <c r="J76" s="210" t="s">
        <v>170</v>
      </c>
      <c r="K76" s="211" t="s">
        <v>12</v>
      </c>
      <c r="L76" s="170" t="s">
        <v>6</v>
      </c>
      <c r="M76" s="161" t="s">
        <v>7</v>
      </c>
      <c r="N76" s="161" t="s">
        <v>5</v>
      </c>
      <c r="O76" s="171" t="s">
        <v>4</v>
      </c>
    </row>
    <row r="77" spans="1:15" ht="59.25" customHeight="1" x14ac:dyDescent="0.2">
      <c r="A77" s="250" t="s">
        <v>313</v>
      </c>
      <c r="B77" s="226" t="s">
        <v>103</v>
      </c>
      <c r="C77" s="231"/>
      <c r="D77" s="250" t="s">
        <v>242</v>
      </c>
      <c r="E77" s="251" t="s">
        <v>243</v>
      </c>
      <c r="F77" s="250" t="s">
        <v>244</v>
      </c>
      <c r="G77" s="187"/>
      <c r="H77" s="187"/>
      <c r="I77" s="182"/>
      <c r="J77" s="252" t="s">
        <v>164</v>
      </c>
      <c r="K77" s="188">
        <v>6003</v>
      </c>
      <c r="L77" s="215"/>
      <c r="M77" s="216"/>
      <c r="N77" s="218"/>
      <c r="O77" s="190">
        <f t="shared" ref="O77" si="12">SUM(K77*N77)</f>
        <v>0</v>
      </c>
    </row>
    <row r="78" spans="1:15" ht="20.100000000000001" customHeight="1" x14ac:dyDescent="0.2">
      <c r="A78" s="305" t="s">
        <v>314</v>
      </c>
      <c r="B78" s="306"/>
      <c r="C78" s="306"/>
      <c r="D78" s="306"/>
      <c r="E78" s="172"/>
      <c r="F78" s="173"/>
      <c r="G78" s="212"/>
      <c r="H78" s="212"/>
      <c r="I78" s="212"/>
      <c r="J78" s="174"/>
      <c r="K78" s="175"/>
      <c r="L78" s="175"/>
      <c r="M78" s="176"/>
      <c r="N78" s="176"/>
      <c r="O78" s="186">
        <f>SUM(O77:O77)</f>
        <v>0</v>
      </c>
    </row>
    <row r="79" spans="1:15" ht="20.100000000000001" customHeight="1" x14ac:dyDescent="0.2"/>
    <row r="80" spans="1:15" ht="12.75" x14ac:dyDescent="0.2">
      <c r="A80" s="205">
        <v>1</v>
      </c>
      <c r="B80" s="205">
        <v>2</v>
      </c>
      <c r="C80" s="205">
        <v>3</v>
      </c>
      <c r="D80" s="205">
        <v>4</v>
      </c>
      <c r="E80" s="205">
        <v>5</v>
      </c>
      <c r="F80" s="205">
        <v>6</v>
      </c>
      <c r="G80" s="205">
        <v>7</v>
      </c>
      <c r="H80" s="205">
        <v>8</v>
      </c>
      <c r="I80" s="205">
        <v>9</v>
      </c>
      <c r="J80" s="205">
        <v>10</v>
      </c>
      <c r="K80" s="205">
        <v>11</v>
      </c>
      <c r="L80" s="205">
        <v>12</v>
      </c>
      <c r="M80" s="205">
        <v>13</v>
      </c>
      <c r="N80" s="205">
        <v>14</v>
      </c>
      <c r="O80" s="205">
        <v>15</v>
      </c>
    </row>
    <row r="81" spans="1:15" ht="84" customHeight="1" x14ac:dyDescent="0.2">
      <c r="A81" s="206" t="s">
        <v>11</v>
      </c>
      <c r="B81" s="207" t="s">
        <v>73</v>
      </c>
      <c r="C81" s="207" t="s">
        <v>146</v>
      </c>
      <c r="D81" s="225" t="s">
        <v>147</v>
      </c>
      <c r="E81" s="184" t="s">
        <v>163</v>
      </c>
      <c r="F81" s="184" t="s">
        <v>171</v>
      </c>
      <c r="G81" s="208" t="s">
        <v>162</v>
      </c>
      <c r="H81" s="209" t="s">
        <v>148</v>
      </c>
      <c r="I81" s="105" t="s">
        <v>172</v>
      </c>
      <c r="J81" s="210" t="s">
        <v>170</v>
      </c>
      <c r="K81" s="211" t="s">
        <v>12</v>
      </c>
      <c r="L81" s="170" t="s">
        <v>6</v>
      </c>
      <c r="M81" s="161" t="s">
        <v>7</v>
      </c>
      <c r="N81" s="161" t="s">
        <v>5</v>
      </c>
      <c r="O81" s="171" t="s">
        <v>4</v>
      </c>
    </row>
    <row r="82" spans="1:15" ht="20.100000000000001" customHeight="1" x14ac:dyDescent="0.2">
      <c r="A82" s="309" t="s">
        <v>315</v>
      </c>
      <c r="B82" s="268" t="s">
        <v>104</v>
      </c>
      <c r="C82" s="231"/>
      <c r="D82" s="156" t="s">
        <v>245</v>
      </c>
      <c r="E82" s="265" t="s">
        <v>240</v>
      </c>
      <c r="F82" s="163" t="s">
        <v>241</v>
      </c>
      <c r="G82" s="187"/>
      <c r="H82" s="187"/>
      <c r="I82" s="182"/>
      <c r="J82" s="219" t="s">
        <v>15</v>
      </c>
      <c r="K82" s="188">
        <v>487</v>
      </c>
      <c r="L82" s="215"/>
      <c r="M82" s="216"/>
      <c r="N82" s="218"/>
      <c r="O82" s="190">
        <f t="shared" ref="O82:O84" si="13">SUM(K82*N82)</f>
        <v>0</v>
      </c>
    </row>
    <row r="83" spans="1:15" ht="20.100000000000001" customHeight="1" x14ac:dyDescent="0.2">
      <c r="A83" s="311"/>
      <c r="B83" s="269" t="s">
        <v>105</v>
      </c>
      <c r="C83" s="230"/>
      <c r="D83" s="157" t="s">
        <v>246</v>
      </c>
      <c r="E83" s="261" t="s">
        <v>240</v>
      </c>
      <c r="F83" s="157" t="s">
        <v>241</v>
      </c>
      <c r="G83" s="162"/>
      <c r="H83" s="162"/>
      <c r="I83" s="181"/>
      <c r="J83" s="220" t="s">
        <v>15</v>
      </c>
      <c r="K83" s="185">
        <v>87</v>
      </c>
      <c r="L83" s="213"/>
      <c r="M83" s="214"/>
      <c r="N83" s="217"/>
      <c r="O83" s="189">
        <f t="shared" si="13"/>
        <v>0</v>
      </c>
    </row>
    <row r="84" spans="1:15" ht="20.100000000000001" customHeight="1" x14ac:dyDescent="0.2">
      <c r="A84" s="311"/>
      <c r="B84" s="269" t="s">
        <v>106</v>
      </c>
      <c r="C84" s="230"/>
      <c r="D84" s="157" t="s">
        <v>247</v>
      </c>
      <c r="E84" s="261" t="s">
        <v>240</v>
      </c>
      <c r="F84" s="157" t="s">
        <v>241</v>
      </c>
      <c r="G84" s="162"/>
      <c r="H84" s="162"/>
      <c r="I84" s="181"/>
      <c r="J84" s="220" t="s">
        <v>15</v>
      </c>
      <c r="K84" s="185">
        <v>87</v>
      </c>
      <c r="L84" s="213"/>
      <c r="M84" s="214"/>
      <c r="N84" s="217"/>
      <c r="O84" s="189">
        <f t="shared" si="13"/>
        <v>0</v>
      </c>
    </row>
    <row r="85" spans="1:15" ht="20.100000000000001" customHeight="1" x14ac:dyDescent="0.2">
      <c r="A85" s="311"/>
      <c r="B85" s="269" t="s">
        <v>107</v>
      </c>
      <c r="C85" s="230"/>
      <c r="D85" s="157" t="s">
        <v>248</v>
      </c>
      <c r="E85" s="261" t="s">
        <v>240</v>
      </c>
      <c r="F85" s="157" t="s">
        <v>241</v>
      </c>
      <c r="G85" s="162"/>
      <c r="H85" s="162"/>
      <c r="I85" s="181"/>
      <c r="J85" s="220" t="s">
        <v>15</v>
      </c>
      <c r="K85" s="185">
        <v>87</v>
      </c>
      <c r="L85" s="213"/>
      <c r="M85" s="214"/>
      <c r="N85" s="217"/>
      <c r="O85" s="189">
        <f t="shared" ref="O85:O86" si="14">SUM(K85*N85)</f>
        <v>0</v>
      </c>
    </row>
    <row r="86" spans="1:15" ht="20.100000000000001" customHeight="1" x14ac:dyDescent="0.2">
      <c r="A86" s="310"/>
      <c r="B86" s="270" t="s">
        <v>108</v>
      </c>
      <c r="C86" s="230"/>
      <c r="D86" s="159" t="s">
        <v>249</v>
      </c>
      <c r="E86" s="258" t="s">
        <v>240</v>
      </c>
      <c r="F86" s="159" t="s">
        <v>241</v>
      </c>
      <c r="G86" s="162"/>
      <c r="H86" s="162"/>
      <c r="I86" s="181"/>
      <c r="J86" s="259" t="s">
        <v>15</v>
      </c>
      <c r="K86" s="185">
        <v>87</v>
      </c>
      <c r="L86" s="213"/>
      <c r="M86" s="214"/>
      <c r="N86" s="217"/>
      <c r="O86" s="189">
        <f t="shared" si="14"/>
        <v>0</v>
      </c>
    </row>
    <row r="87" spans="1:15" ht="20.100000000000001" customHeight="1" x14ac:dyDescent="0.2">
      <c r="A87" s="305" t="s">
        <v>316</v>
      </c>
      <c r="B87" s="306"/>
      <c r="C87" s="306"/>
      <c r="D87" s="306"/>
      <c r="E87" s="172"/>
      <c r="F87" s="173"/>
      <c r="G87" s="212"/>
      <c r="H87" s="212"/>
      <c r="I87" s="212"/>
      <c r="J87" s="174"/>
      <c r="K87" s="175"/>
      <c r="L87" s="175"/>
      <c r="M87" s="176"/>
      <c r="N87" s="176"/>
      <c r="O87" s="186">
        <f>SUM(O82:O86)</f>
        <v>0</v>
      </c>
    </row>
    <row r="88" spans="1:15" ht="20.100000000000001" customHeight="1" x14ac:dyDescent="0.2"/>
    <row r="89" spans="1:15" ht="12.75" x14ac:dyDescent="0.2">
      <c r="A89" s="205">
        <v>1</v>
      </c>
      <c r="B89" s="205">
        <v>2</v>
      </c>
      <c r="C89" s="205">
        <v>3</v>
      </c>
      <c r="D89" s="205">
        <v>4</v>
      </c>
      <c r="E89" s="205">
        <v>5</v>
      </c>
      <c r="F89" s="205">
        <v>6</v>
      </c>
      <c r="G89" s="205">
        <v>7</v>
      </c>
      <c r="H89" s="205">
        <v>8</v>
      </c>
      <c r="I89" s="205">
        <v>9</v>
      </c>
      <c r="J89" s="205">
        <v>10</v>
      </c>
      <c r="K89" s="205">
        <v>11</v>
      </c>
      <c r="L89" s="205">
        <v>12</v>
      </c>
      <c r="M89" s="205">
        <v>13</v>
      </c>
      <c r="N89" s="205">
        <v>14</v>
      </c>
      <c r="O89" s="205">
        <v>15</v>
      </c>
    </row>
    <row r="90" spans="1:15" ht="84" customHeight="1" x14ac:dyDescent="0.2">
      <c r="A90" s="206" t="s">
        <v>11</v>
      </c>
      <c r="B90" s="207" t="s">
        <v>73</v>
      </c>
      <c r="C90" s="207" t="s">
        <v>146</v>
      </c>
      <c r="D90" s="225" t="s">
        <v>147</v>
      </c>
      <c r="E90" s="184" t="s">
        <v>163</v>
      </c>
      <c r="F90" s="184" t="s">
        <v>171</v>
      </c>
      <c r="G90" s="208" t="s">
        <v>162</v>
      </c>
      <c r="H90" s="209" t="s">
        <v>148</v>
      </c>
      <c r="I90" s="105" t="s">
        <v>172</v>
      </c>
      <c r="J90" s="210" t="s">
        <v>170</v>
      </c>
      <c r="K90" s="211" t="s">
        <v>12</v>
      </c>
      <c r="L90" s="170" t="s">
        <v>6</v>
      </c>
      <c r="M90" s="161" t="s">
        <v>7</v>
      </c>
      <c r="N90" s="161" t="s">
        <v>5</v>
      </c>
      <c r="O90" s="171" t="s">
        <v>4</v>
      </c>
    </row>
    <row r="91" spans="1:15" ht="40.5" x14ac:dyDescent="0.2">
      <c r="A91" s="253" t="s">
        <v>317</v>
      </c>
      <c r="B91" s="232" t="s">
        <v>109</v>
      </c>
      <c r="C91" s="231"/>
      <c r="D91" s="250" t="s">
        <v>250</v>
      </c>
      <c r="E91" s="251" t="s">
        <v>251</v>
      </c>
      <c r="F91" s="262" t="s">
        <v>252</v>
      </c>
      <c r="G91" s="187"/>
      <c r="H91" s="187"/>
      <c r="I91" s="182"/>
      <c r="J91" s="252" t="s">
        <v>15</v>
      </c>
      <c r="K91" s="188">
        <v>402</v>
      </c>
      <c r="L91" s="215"/>
      <c r="M91" s="216"/>
      <c r="N91" s="218"/>
      <c r="O91" s="190">
        <f t="shared" ref="O91" si="15">SUM(K91*N91)</f>
        <v>0</v>
      </c>
    </row>
    <row r="92" spans="1:15" ht="20.100000000000001" customHeight="1" x14ac:dyDescent="0.2">
      <c r="A92" s="305" t="s">
        <v>318</v>
      </c>
      <c r="B92" s="306"/>
      <c r="C92" s="306"/>
      <c r="D92" s="306"/>
      <c r="E92" s="172"/>
      <c r="F92" s="173"/>
      <c r="G92" s="212"/>
      <c r="H92" s="212"/>
      <c r="I92" s="212"/>
      <c r="J92" s="174"/>
      <c r="K92" s="175"/>
      <c r="L92" s="175"/>
      <c r="M92" s="176"/>
      <c r="N92" s="176"/>
      <c r="O92" s="186">
        <f>SUM(O91:O91)</f>
        <v>0</v>
      </c>
    </row>
    <row r="93" spans="1:15" ht="20.100000000000001" customHeight="1" x14ac:dyDescent="0.2"/>
    <row r="94" spans="1:15" ht="12.75" x14ac:dyDescent="0.2">
      <c r="A94" s="205">
        <v>1</v>
      </c>
      <c r="B94" s="205">
        <v>2</v>
      </c>
      <c r="C94" s="205">
        <v>3</v>
      </c>
      <c r="D94" s="205">
        <v>4</v>
      </c>
      <c r="E94" s="205">
        <v>5</v>
      </c>
      <c r="F94" s="205">
        <v>6</v>
      </c>
      <c r="G94" s="205">
        <v>7</v>
      </c>
      <c r="H94" s="205">
        <v>8</v>
      </c>
      <c r="I94" s="205">
        <v>9</v>
      </c>
      <c r="J94" s="205">
        <v>10</v>
      </c>
      <c r="K94" s="205">
        <v>11</v>
      </c>
      <c r="L94" s="205">
        <v>12</v>
      </c>
      <c r="M94" s="205">
        <v>13</v>
      </c>
      <c r="N94" s="205">
        <v>14</v>
      </c>
      <c r="O94" s="205">
        <v>15</v>
      </c>
    </row>
    <row r="95" spans="1:15" ht="84" customHeight="1" x14ac:dyDescent="0.2">
      <c r="A95" s="206" t="s">
        <v>11</v>
      </c>
      <c r="B95" s="207" t="s">
        <v>73</v>
      </c>
      <c r="C95" s="207" t="s">
        <v>146</v>
      </c>
      <c r="D95" s="225" t="s">
        <v>147</v>
      </c>
      <c r="E95" s="184" t="s">
        <v>163</v>
      </c>
      <c r="F95" s="184" t="s">
        <v>171</v>
      </c>
      <c r="G95" s="208" t="s">
        <v>162</v>
      </c>
      <c r="H95" s="209" t="s">
        <v>148</v>
      </c>
      <c r="I95" s="105" t="s">
        <v>172</v>
      </c>
      <c r="J95" s="210" t="s">
        <v>170</v>
      </c>
      <c r="K95" s="211" t="s">
        <v>12</v>
      </c>
      <c r="L95" s="170" t="s">
        <v>6</v>
      </c>
      <c r="M95" s="161" t="s">
        <v>7</v>
      </c>
      <c r="N95" s="161" t="s">
        <v>5</v>
      </c>
      <c r="O95" s="171" t="s">
        <v>4</v>
      </c>
    </row>
    <row r="96" spans="1:15" ht="20.100000000000001" customHeight="1" x14ac:dyDescent="0.2">
      <c r="A96" s="309" t="s">
        <v>319</v>
      </c>
      <c r="B96" s="268" t="s">
        <v>110</v>
      </c>
      <c r="C96" s="231"/>
      <c r="D96" s="156" t="s">
        <v>253</v>
      </c>
      <c r="E96" s="255" t="s">
        <v>260</v>
      </c>
      <c r="F96" s="222" t="s">
        <v>261</v>
      </c>
      <c r="G96" s="187"/>
      <c r="H96" s="187"/>
      <c r="I96" s="182"/>
      <c r="J96" s="256" t="s">
        <v>15</v>
      </c>
      <c r="K96" s="188">
        <v>437.92</v>
      </c>
      <c r="L96" s="215"/>
      <c r="M96" s="216"/>
      <c r="N96" s="218"/>
      <c r="O96" s="190">
        <f t="shared" ref="O96:O98" si="16">SUM(K96*N96)</f>
        <v>0</v>
      </c>
    </row>
    <row r="97" spans="1:15" ht="20.100000000000001" customHeight="1" x14ac:dyDescent="0.2">
      <c r="A97" s="311"/>
      <c r="B97" s="269" t="s">
        <v>111</v>
      </c>
      <c r="C97" s="230"/>
      <c r="D97" s="163" t="s">
        <v>254</v>
      </c>
      <c r="E97" s="265" t="s">
        <v>262</v>
      </c>
      <c r="F97" s="224" t="s">
        <v>263</v>
      </c>
      <c r="G97" s="162"/>
      <c r="H97" s="162"/>
      <c r="I97" s="181"/>
      <c r="J97" s="219" t="s">
        <v>15</v>
      </c>
      <c r="K97" s="185">
        <v>201.76</v>
      </c>
      <c r="L97" s="213"/>
      <c r="M97" s="214"/>
      <c r="N97" s="217"/>
      <c r="O97" s="189">
        <f t="shared" si="16"/>
        <v>0</v>
      </c>
    </row>
    <row r="98" spans="1:15" ht="20.100000000000001" customHeight="1" x14ac:dyDescent="0.2">
      <c r="A98" s="311"/>
      <c r="B98" s="269" t="s">
        <v>112</v>
      </c>
      <c r="C98" s="230"/>
      <c r="D98" s="163" t="s">
        <v>255</v>
      </c>
      <c r="E98" s="265" t="s">
        <v>264</v>
      </c>
      <c r="F98" s="224" t="s">
        <v>265</v>
      </c>
      <c r="G98" s="162"/>
      <c r="H98" s="162"/>
      <c r="I98" s="181"/>
      <c r="J98" s="219" t="s">
        <v>15</v>
      </c>
      <c r="K98" s="185">
        <v>410</v>
      </c>
      <c r="L98" s="213"/>
      <c r="M98" s="214"/>
      <c r="N98" s="217"/>
      <c r="O98" s="189">
        <f t="shared" si="16"/>
        <v>0</v>
      </c>
    </row>
    <row r="99" spans="1:15" ht="20.100000000000001" customHeight="1" x14ac:dyDescent="0.2">
      <c r="A99" s="311"/>
      <c r="B99" s="269" t="s">
        <v>113</v>
      </c>
      <c r="C99" s="230"/>
      <c r="D99" s="163" t="s">
        <v>256</v>
      </c>
      <c r="E99" s="265" t="s">
        <v>260</v>
      </c>
      <c r="F99" s="224" t="s">
        <v>265</v>
      </c>
      <c r="G99" s="162"/>
      <c r="H99" s="162"/>
      <c r="I99" s="181"/>
      <c r="J99" s="219" t="s">
        <v>15</v>
      </c>
      <c r="K99" s="185">
        <v>455</v>
      </c>
      <c r="L99" s="213"/>
      <c r="M99" s="214"/>
      <c r="N99" s="217"/>
      <c r="O99" s="189">
        <f t="shared" ref="O99:O102" si="17">SUM(K99*N99)</f>
        <v>0</v>
      </c>
    </row>
    <row r="100" spans="1:15" ht="20.100000000000001" customHeight="1" x14ac:dyDescent="0.2">
      <c r="A100" s="311"/>
      <c r="B100" s="269" t="s">
        <v>114</v>
      </c>
      <c r="C100" s="230"/>
      <c r="D100" s="163" t="s">
        <v>257</v>
      </c>
      <c r="E100" s="265" t="s">
        <v>266</v>
      </c>
      <c r="F100" s="224" t="s">
        <v>267</v>
      </c>
      <c r="G100" s="162"/>
      <c r="H100" s="162"/>
      <c r="I100" s="181"/>
      <c r="J100" s="219" t="s">
        <v>15</v>
      </c>
      <c r="K100" s="185">
        <v>120</v>
      </c>
      <c r="L100" s="213"/>
      <c r="M100" s="214"/>
      <c r="N100" s="217"/>
      <c r="O100" s="189">
        <f t="shared" si="17"/>
        <v>0</v>
      </c>
    </row>
    <row r="101" spans="1:15" ht="20.100000000000001" customHeight="1" x14ac:dyDescent="0.2">
      <c r="A101" s="311"/>
      <c r="B101" s="269" t="s">
        <v>115</v>
      </c>
      <c r="C101" s="230"/>
      <c r="D101" s="157" t="s">
        <v>258</v>
      </c>
      <c r="E101" s="261" t="s">
        <v>268</v>
      </c>
      <c r="F101" s="221" t="s">
        <v>261</v>
      </c>
      <c r="G101" s="162"/>
      <c r="H101" s="162"/>
      <c r="I101" s="181"/>
      <c r="J101" s="220" t="s">
        <v>15</v>
      </c>
      <c r="K101" s="185">
        <v>225</v>
      </c>
      <c r="L101" s="213"/>
      <c r="M101" s="214"/>
      <c r="N101" s="217"/>
      <c r="O101" s="189">
        <f t="shared" si="17"/>
        <v>0</v>
      </c>
    </row>
    <row r="102" spans="1:15" ht="20.100000000000001" customHeight="1" x14ac:dyDescent="0.2">
      <c r="A102" s="310"/>
      <c r="B102" s="270" t="s">
        <v>116</v>
      </c>
      <c r="C102" s="230"/>
      <c r="D102" s="159" t="s">
        <v>259</v>
      </c>
      <c r="E102" s="258" t="s">
        <v>269</v>
      </c>
      <c r="F102" s="223" t="s">
        <v>265</v>
      </c>
      <c r="G102" s="162"/>
      <c r="H102" s="162"/>
      <c r="I102" s="181"/>
      <c r="J102" s="259" t="s">
        <v>15</v>
      </c>
      <c r="K102" s="185">
        <v>226.59</v>
      </c>
      <c r="L102" s="213"/>
      <c r="M102" s="214"/>
      <c r="N102" s="217"/>
      <c r="O102" s="189">
        <f t="shared" si="17"/>
        <v>0</v>
      </c>
    </row>
    <row r="103" spans="1:15" ht="20.100000000000001" customHeight="1" x14ac:dyDescent="0.2">
      <c r="A103" s="305" t="s">
        <v>320</v>
      </c>
      <c r="B103" s="306"/>
      <c r="C103" s="306"/>
      <c r="D103" s="306"/>
      <c r="E103" s="172"/>
      <c r="F103" s="173"/>
      <c r="G103" s="212"/>
      <c r="H103" s="212"/>
      <c r="I103" s="212"/>
      <c r="J103" s="174"/>
      <c r="K103" s="175"/>
      <c r="L103" s="175"/>
      <c r="M103" s="176"/>
      <c r="N103" s="176"/>
      <c r="O103" s="186">
        <f>SUM(O96:O102)</f>
        <v>0</v>
      </c>
    </row>
    <row r="104" spans="1:15" ht="20.100000000000001" customHeight="1" x14ac:dyDescent="0.2"/>
    <row r="105" spans="1:15" ht="12.75" x14ac:dyDescent="0.2">
      <c r="A105" s="205">
        <v>1</v>
      </c>
      <c r="B105" s="205">
        <v>2</v>
      </c>
      <c r="C105" s="205">
        <v>3</v>
      </c>
      <c r="D105" s="205">
        <v>4</v>
      </c>
      <c r="E105" s="205">
        <v>5</v>
      </c>
      <c r="F105" s="205">
        <v>6</v>
      </c>
      <c r="G105" s="205">
        <v>7</v>
      </c>
      <c r="H105" s="205">
        <v>8</v>
      </c>
      <c r="I105" s="205">
        <v>9</v>
      </c>
      <c r="J105" s="205">
        <v>10</v>
      </c>
      <c r="K105" s="205">
        <v>11</v>
      </c>
      <c r="L105" s="205">
        <v>12</v>
      </c>
      <c r="M105" s="205">
        <v>13</v>
      </c>
      <c r="N105" s="205">
        <v>14</v>
      </c>
      <c r="O105" s="205">
        <v>15</v>
      </c>
    </row>
    <row r="106" spans="1:15" ht="84" customHeight="1" x14ac:dyDescent="0.2">
      <c r="A106" s="206" t="s">
        <v>11</v>
      </c>
      <c r="B106" s="207" t="s">
        <v>73</v>
      </c>
      <c r="C106" s="207" t="s">
        <v>146</v>
      </c>
      <c r="D106" s="225" t="s">
        <v>147</v>
      </c>
      <c r="E106" s="184" t="s">
        <v>163</v>
      </c>
      <c r="F106" s="184" t="s">
        <v>171</v>
      </c>
      <c r="G106" s="208" t="s">
        <v>162</v>
      </c>
      <c r="H106" s="209" t="s">
        <v>148</v>
      </c>
      <c r="I106" s="105" t="s">
        <v>172</v>
      </c>
      <c r="J106" s="210" t="s">
        <v>170</v>
      </c>
      <c r="K106" s="211" t="s">
        <v>12</v>
      </c>
      <c r="L106" s="170" t="s">
        <v>6</v>
      </c>
      <c r="M106" s="161" t="s">
        <v>7</v>
      </c>
      <c r="N106" s="161" t="s">
        <v>5</v>
      </c>
      <c r="O106" s="171" t="s">
        <v>4</v>
      </c>
    </row>
    <row r="107" spans="1:15" ht="20.100000000000001" customHeight="1" x14ac:dyDescent="0.2">
      <c r="A107" s="309" t="s">
        <v>321</v>
      </c>
      <c r="B107" s="268" t="s">
        <v>117</v>
      </c>
      <c r="C107" s="231"/>
      <c r="D107" s="156" t="s">
        <v>270</v>
      </c>
      <c r="E107" s="255" t="s">
        <v>275</v>
      </c>
      <c r="F107" s="222" t="s">
        <v>276</v>
      </c>
      <c r="G107" s="187"/>
      <c r="H107" s="187"/>
      <c r="I107" s="182"/>
      <c r="J107" s="256" t="s">
        <v>15</v>
      </c>
      <c r="K107" s="188">
        <v>410</v>
      </c>
      <c r="L107" s="215"/>
      <c r="M107" s="216"/>
      <c r="N107" s="218"/>
      <c r="O107" s="190">
        <f t="shared" ref="O107:O109" si="18">SUM(K107*N107)</f>
        <v>0</v>
      </c>
    </row>
    <row r="108" spans="1:15" ht="20.100000000000001" customHeight="1" x14ac:dyDescent="0.2">
      <c r="A108" s="311"/>
      <c r="B108" s="269" t="s">
        <v>118</v>
      </c>
      <c r="C108" s="230"/>
      <c r="D108" s="157" t="s">
        <v>271</v>
      </c>
      <c r="E108" s="261" t="s">
        <v>275</v>
      </c>
      <c r="F108" s="221" t="s">
        <v>276</v>
      </c>
      <c r="G108" s="162"/>
      <c r="H108" s="162"/>
      <c r="I108" s="181"/>
      <c r="J108" s="220" t="s">
        <v>15</v>
      </c>
      <c r="K108" s="185">
        <v>410</v>
      </c>
      <c r="L108" s="213"/>
      <c r="M108" s="214"/>
      <c r="N108" s="217"/>
      <c r="O108" s="189">
        <f t="shared" si="18"/>
        <v>0</v>
      </c>
    </row>
    <row r="109" spans="1:15" ht="20.100000000000001" customHeight="1" x14ac:dyDescent="0.2">
      <c r="A109" s="311"/>
      <c r="B109" s="269" t="s">
        <v>119</v>
      </c>
      <c r="C109" s="230"/>
      <c r="D109" s="157" t="s">
        <v>272</v>
      </c>
      <c r="E109" s="261" t="s">
        <v>275</v>
      </c>
      <c r="F109" s="221" t="s">
        <v>276</v>
      </c>
      <c r="G109" s="162"/>
      <c r="H109" s="162"/>
      <c r="I109" s="181"/>
      <c r="J109" s="220" t="s">
        <v>15</v>
      </c>
      <c r="K109" s="185">
        <v>410</v>
      </c>
      <c r="L109" s="213"/>
      <c r="M109" s="214"/>
      <c r="N109" s="217"/>
      <c r="O109" s="189">
        <f t="shared" si="18"/>
        <v>0</v>
      </c>
    </row>
    <row r="110" spans="1:15" ht="20.100000000000001" customHeight="1" x14ac:dyDescent="0.2">
      <c r="A110" s="311"/>
      <c r="B110" s="269" t="s">
        <v>120</v>
      </c>
      <c r="C110" s="230"/>
      <c r="D110" s="157" t="s">
        <v>273</v>
      </c>
      <c r="E110" s="261" t="s">
        <v>275</v>
      </c>
      <c r="F110" s="221" t="s">
        <v>276</v>
      </c>
      <c r="G110" s="162"/>
      <c r="H110" s="162"/>
      <c r="I110" s="181"/>
      <c r="J110" s="220" t="s">
        <v>15</v>
      </c>
      <c r="K110" s="185">
        <v>410</v>
      </c>
      <c r="L110" s="213"/>
      <c r="M110" s="214"/>
      <c r="N110" s="217"/>
      <c r="O110" s="189">
        <f t="shared" ref="O110:O111" si="19">SUM(K110*N110)</f>
        <v>0</v>
      </c>
    </row>
    <row r="111" spans="1:15" ht="20.100000000000001" customHeight="1" x14ac:dyDescent="0.2">
      <c r="A111" s="310"/>
      <c r="B111" s="270" t="s">
        <v>121</v>
      </c>
      <c r="C111" s="230"/>
      <c r="D111" s="159" t="s">
        <v>274</v>
      </c>
      <c r="E111" s="258" t="s">
        <v>275</v>
      </c>
      <c r="F111" s="223" t="s">
        <v>276</v>
      </c>
      <c r="G111" s="162"/>
      <c r="H111" s="162"/>
      <c r="I111" s="181"/>
      <c r="J111" s="259" t="s">
        <v>15</v>
      </c>
      <c r="K111" s="185">
        <v>715</v>
      </c>
      <c r="L111" s="213"/>
      <c r="M111" s="214"/>
      <c r="N111" s="217"/>
      <c r="O111" s="189">
        <f t="shared" si="19"/>
        <v>0</v>
      </c>
    </row>
    <row r="112" spans="1:15" ht="20.100000000000001" customHeight="1" x14ac:dyDescent="0.2">
      <c r="A112" s="305" t="s">
        <v>322</v>
      </c>
      <c r="B112" s="306"/>
      <c r="C112" s="306"/>
      <c r="D112" s="306"/>
      <c r="E112" s="172"/>
      <c r="F112" s="173"/>
      <c r="G112" s="212"/>
      <c r="H112" s="212"/>
      <c r="I112" s="212"/>
      <c r="J112" s="174"/>
      <c r="K112" s="175"/>
      <c r="L112" s="175"/>
      <c r="M112" s="176"/>
      <c r="N112" s="176"/>
      <c r="O112" s="186">
        <f>SUM(O107:O111)</f>
        <v>0</v>
      </c>
    </row>
    <row r="113" spans="1:15" ht="20.100000000000001" customHeight="1" x14ac:dyDescent="0.2"/>
    <row r="114" spans="1:15" ht="12.75" x14ac:dyDescent="0.2">
      <c r="A114" s="205">
        <v>1</v>
      </c>
      <c r="B114" s="205">
        <v>2</v>
      </c>
      <c r="C114" s="205">
        <v>3</v>
      </c>
      <c r="D114" s="205">
        <v>4</v>
      </c>
      <c r="E114" s="205">
        <v>5</v>
      </c>
      <c r="F114" s="205">
        <v>6</v>
      </c>
      <c r="G114" s="205">
        <v>7</v>
      </c>
      <c r="H114" s="205">
        <v>8</v>
      </c>
      <c r="I114" s="205">
        <v>9</v>
      </c>
      <c r="J114" s="205">
        <v>10</v>
      </c>
      <c r="K114" s="205">
        <v>11</v>
      </c>
      <c r="L114" s="205">
        <v>12</v>
      </c>
      <c r="M114" s="205">
        <v>13</v>
      </c>
      <c r="N114" s="205">
        <v>14</v>
      </c>
      <c r="O114" s="205">
        <v>15</v>
      </c>
    </row>
    <row r="115" spans="1:15" ht="84" customHeight="1" x14ac:dyDescent="0.2">
      <c r="A115" s="206" t="s">
        <v>11</v>
      </c>
      <c r="B115" s="207" t="s">
        <v>73</v>
      </c>
      <c r="C115" s="207" t="s">
        <v>146</v>
      </c>
      <c r="D115" s="225" t="s">
        <v>147</v>
      </c>
      <c r="E115" s="184" t="s">
        <v>163</v>
      </c>
      <c r="F115" s="184" t="s">
        <v>171</v>
      </c>
      <c r="G115" s="208" t="s">
        <v>162</v>
      </c>
      <c r="H115" s="209" t="s">
        <v>148</v>
      </c>
      <c r="I115" s="105" t="s">
        <v>172</v>
      </c>
      <c r="J115" s="210" t="s">
        <v>170</v>
      </c>
      <c r="K115" s="211" t="s">
        <v>12</v>
      </c>
      <c r="L115" s="170" t="s">
        <v>6</v>
      </c>
      <c r="M115" s="161" t="s">
        <v>7</v>
      </c>
      <c r="N115" s="161" t="s">
        <v>5</v>
      </c>
      <c r="O115" s="171" t="s">
        <v>4</v>
      </c>
    </row>
    <row r="116" spans="1:15" ht="20.100000000000001" customHeight="1" x14ac:dyDescent="0.2">
      <c r="A116" s="309" t="s">
        <v>323</v>
      </c>
      <c r="B116" s="254" t="s">
        <v>122</v>
      </c>
      <c r="C116" s="231"/>
      <c r="D116" s="156" t="s">
        <v>277</v>
      </c>
      <c r="E116" s="312" t="s">
        <v>354</v>
      </c>
      <c r="F116" s="222" t="s">
        <v>279</v>
      </c>
      <c r="G116" s="187"/>
      <c r="H116" s="187"/>
      <c r="I116" s="182"/>
      <c r="J116" s="256" t="s">
        <v>15</v>
      </c>
      <c r="K116" s="188">
        <v>1780</v>
      </c>
      <c r="L116" s="215"/>
      <c r="M116" s="216"/>
      <c r="N116" s="218"/>
      <c r="O116" s="190">
        <f t="shared" ref="O116:O117" si="20">SUM(K116*N116)</f>
        <v>0</v>
      </c>
    </row>
    <row r="117" spans="1:15" ht="20.100000000000001" customHeight="1" x14ac:dyDescent="0.2">
      <c r="A117" s="310"/>
      <c r="B117" s="257" t="s">
        <v>123</v>
      </c>
      <c r="C117" s="230"/>
      <c r="D117" s="159" t="s">
        <v>278</v>
      </c>
      <c r="E117" s="313"/>
      <c r="F117" s="223" t="s">
        <v>280</v>
      </c>
      <c r="G117" s="162"/>
      <c r="H117" s="162"/>
      <c r="I117" s="181"/>
      <c r="J117" s="259" t="s">
        <v>15</v>
      </c>
      <c r="K117" s="185">
        <v>650</v>
      </c>
      <c r="L117" s="213"/>
      <c r="M117" s="214"/>
      <c r="N117" s="217"/>
      <c r="O117" s="189">
        <f t="shared" si="20"/>
        <v>0</v>
      </c>
    </row>
    <row r="118" spans="1:15" ht="20.100000000000001" customHeight="1" x14ac:dyDescent="0.2">
      <c r="A118" s="305" t="s">
        <v>324</v>
      </c>
      <c r="B118" s="306"/>
      <c r="C118" s="306"/>
      <c r="D118" s="306"/>
      <c r="E118" s="172"/>
      <c r="F118" s="173"/>
      <c r="G118" s="212"/>
      <c r="H118" s="212"/>
      <c r="I118" s="212"/>
      <c r="J118" s="174"/>
      <c r="K118" s="175"/>
      <c r="L118" s="175"/>
      <c r="M118" s="176"/>
      <c r="N118" s="176"/>
      <c r="O118" s="186">
        <f>SUM(O116:O117)</f>
        <v>0</v>
      </c>
    </row>
    <row r="119" spans="1:15" ht="20.100000000000001" customHeight="1" x14ac:dyDescent="0.2"/>
    <row r="120" spans="1:15" ht="12.75" x14ac:dyDescent="0.2">
      <c r="A120" s="205">
        <v>1</v>
      </c>
      <c r="B120" s="205">
        <v>2</v>
      </c>
      <c r="C120" s="205">
        <v>3</v>
      </c>
      <c r="D120" s="205">
        <v>4</v>
      </c>
      <c r="E120" s="205">
        <v>5</v>
      </c>
      <c r="F120" s="205">
        <v>6</v>
      </c>
      <c r="G120" s="205">
        <v>7</v>
      </c>
      <c r="H120" s="205">
        <v>8</v>
      </c>
      <c r="I120" s="205">
        <v>9</v>
      </c>
      <c r="J120" s="205">
        <v>10</v>
      </c>
      <c r="K120" s="205">
        <v>11</v>
      </c>
      <c r="L120" s="205">
        <v>12</v>
      </c>
      <c r="M120" s="205">
        <v>13</v>
      </c>
      <c r="N120" s="205">
        <v>14</v>
      </c>
      <c r="O120" s="205">
        <v>15</v>
      </c>
    </row>
    <row r="121" spans="1:15" ht="84" customHeight="1" x14ac:dyDescent="0.2">
      <c r="A121" s="206" t="s">
        <v>11</v>
      </c>
      <c r="B121" s="207" t="s">
        <v>73</v>
      </c>
      <c r="C121" s="207" t="s">
        <v>146</v>
      </c>
      <c r="D121" s="225" t="s">
        <v>147</v>
      </c>
      <c r="E121" s="184" t="s">
        <v>163</v>
      </c>
      <c r="F121" s="184" t="s">
        <v>171</v>
      </c>
      <c r="G121" s="208" t="s">
        <v>162</v>
      </c>
      <c r="H121" s="209" t="s">
        <v>148</v>
      </c>
      <c r="I121" s="105" t="s">
        <v>172</v>
      </c>
      <c r="J121" s="210" t="s">
        <v>170</v>
      </c>
      <c r="K121" s="211" t="s">
        <v>12</v>
      </c>
      <c r="L121" s="170" t="s">
        <v>6</v>
      </c>
      <c r="M121" s="161" t="s">
        <v>7</v>
      </c>
      <c r="N121" s="161" t="s">
        <v>5</v>
      </c>
      <c r="O121" s="171" t="s">
        <v>4</v>
      </c>
    </row>
    <row r="122" spans="1:15" ht="20.100000000000001" customHeight="1" x14ac:dyDescent="0.2">
      <c r="A122" s="309" t="s">
        <v>325</v>
      </c>
      <c r="B122" s="254" t="s">
        <v>124</v>
      </c>
      <c r="C122" s="231"/>
      <c r="D122" s="156" t="s">
        <v>281</v>
      </c>
      <c r="E122" s="314" t="s">
        <v>283</v>
      </c>
      <c r="F122" s="222" t="s">
        <v>284</v>
      </c>
      <c r="G122" s="187"/>
      <c r="H122" s="187"/>
      <c r="I122" s="182"/>
      <c r="J122" s="256" t="s">
        <v>15</v>
      </c>
      <c r="K122" s="188">
        <v>2550</v>
      </c>
      <c r="L122" s="215"/>
      <c r="M122" s="216"/>
      <c r="N122" s="218"/>
      <c r="O122" s="190">
        <f t="shared" ref="O122:O123" si="21">SUM(K122*N122)</f>
        <v>0</v>
      </c>
    </row>
    <row r="123" spans="1:15" ht="20.100000000000001" customHeight="1" x14ac:dyDescent="0.2">
      <c r="A123" s="310"/>
      <c r="B123" s="257" t="s">
        <v>125</v>
      </c>
      <c r="C123" s="230"/>
      <c r="D123" s="159" t="s">
        <v>282</v>
      </c>
      <c r="E123" s="313"/>
      <c r="F123" s="223" t="s">
        <v>285</v>
      </c>
      <c r="G123" s="162"/>
      <c r="H123" s="162"/>
      <c r="I123" s="181"/>
      <c r="J123" s="259" t="s">
        <v>15</v>
      </c>
      <c r="K123" s="185">
        <v>450</v>
      </c>
      <c r="L123" s="213"/>
      <c r="M123" s="214"/>
      <c r="N123" s="217"/>
      <c r="O123" s="189">
        <f t="shared" si="21"/>
        <v>0</v>
      </c>
    </row>
    <row r="124" spans="1:15" ht="20.100000000000001" customHeight="1" x14ac:dyDescent="0.2">
      <c r="A124" s="305" t="s">
        <v>326</v>
      </c>
      <c r="B124" s="306"/>
      <c r="C124" s="306"/>
      <c r="D124" s="306"/>
      <c r="E124" s="172"/>
      <c r="F124" s="173"/>
      <c r="G124" s="212"/>
      <c r="H124" s="212"/>
      <c r="I124" s="212"/>
      <c r="J124" s="174"/>
      <c r="K124" s="175"/>
      <c r="L124" s="175"/>
      <c r="M124" s="176"/>
      <c r="N124" s="176"/>
      <c r="O124" s="186">
        <f>SUM(O122:O123)</f>
        <v>0</v>
      </c>
    </row>
    <row r="125" spans="1:15" ht="20.100000000000001" customHeight="1" x14ac:dyDescent="0.2"/>
    <row r="126" spans="1:15" ht="12.75" x14ac:dyDescent="0.2">
      <c r="A126" s="205">
        <v>1</v>
      </c>
      <c r="B126" s="205">
        <v>2</v>
      </c>
      <c r="C126" s="205">
        <v>3</v>
      </c>
      <c r="D126" s="205">
        <v>4</v>
      </c>
      <c r="E126" s="205">
        <v>5</v>
      </c>
      <c r="F126" s="205">
        <v>6</v>
      </c>
      <c r="G126" s="205">
        <v>7</v>
      </c>
      <c r="H126" s="205">
        <v>8</v>
      </c>
      <c r="I126" s="205">
        <v>9</v>
      </c>
      <c r="J126" s="205">
        <v>10</v>
      </c>
      <c r="K126" s="205">
        <v>11</v>
      </c>
      <c r="L126" s="205">
        <v>12</v>
      </c>
      <c r="M126" s="205">
        <v>13</v>
      </c>
      <c r="N126" s="205">
        <v>14</v>
      </c>
      <c r="O126" s="205">
        <v>15</v>
      </c>
    </row>
    <row r="127" spans="1:15" ht="84" customHeight="1" x14ac:dyDescent="0.2">
      <c r="A127" s="206" t="s">
        <v>11</v>
      </c>
      <c r="B127" s="207" t="s">
        <v>73</v>
      </c>
      <c r="C127" s="207" t="s">
        <v>146</v>
      </c>
      <c r="D127" s="225" t="s">
        <v>147</v>
      </c>
      <c r="E127" s="184" t="s">
        <v>163</v>
      </c>
      <c r="F127" s="184" t="s">
        <v>171</v>
      </c>
      <c r="G127" s="208" t="s">
        <v>162</v>
      </c>
      <c r="H127" s="209" t="s">
        <v>148</v>
      </c>
      <c r="I127" s="105" t="s">
        <v>172</v>
      </c>
      <c r="J127" s="210" t="s">
        <v>170</v>
      </c>
      <c r="K127" s="211" t="s">
        <v>12</v>
      </c>
      <c r="L127" s="170" t="s">
        <v>6</v>
      </c>
      <c r="M127" s="161" t="s">
        <v>7</v>
      </c>
      <c r="N127" s="161" t="s">
        <v>5</v>
      </c>
      <c r="O127" s="171" t="s">
        <v>4</v>
      </c>
    </row>
    <row r="128" spans="1:15" ht="20.100000000000001" customHeight="1" x14ac:dyDescent="0.2">
      <c r="A128" s="309" t="s">
        <v>327</v>
      </c>
      <c r="B128" s="268" t="s">
        <v>126</v>
      </c>
      <c r="C128" s="231"/>
      <c r="D128" s="156" t="s">
        <v>286</v>
      </c>
      <c r="E128" s="314" t="s">
        <v>283</v>
      </c>
      <c r="F128" s="222" t="s">
        <v>289</v>
      </c>
      <c r="G128" s="187"/>
      <c r="H128" s="187"/>
      <c r="I128" s="182"/>
      <c r="J128" s="256" t="s">
        <v>15</v>
      </c>
      <c r="K128" s="188">
        <v>1690</v>
      </c>
      <c r="L128" s="215"/>
      <c r="M128" s="216"/>
      <c r="N128" s="218"/>
      <c r="O128" s="190">
        <f t="shared" ref="O128:O130" si="22">SUM(K128*N128)</f>
        <v>0</v>
      </c>
    </row>
    <row r="129" spans="1:15" ht="20.100000000000001" customHeight="1" x14ac:dyDescent="0.2">
      <c r="A129" s="311"/>
      <c r="B129" s="269" t="s">
        <v>127</v>
      </c>
      <c r="C129" s="230"/>
      <c r="D129" s="157" t="s">
        <v>287</v>
      </c>
      <c r="E129" s="315"/>
      <c r="F129" s="221" t="s">
        <v>290</v>
      </c>
      <c r="G129" s="162"/>
      <c r="H129" s="162"/>
      <c r="I129" s="181"/>
      <c r="J129" s="220" t="s">
        <v>15</v>
      </c>
      <c r="K129" s="185">
        <v>210</v>
      </c>
      <c r="L129" s="213"/>
      <c r="M129" s="214"/>
      <c r="N129" s="217"/>
      <c r="O129" s="189">
        <f t="shared" si="22"/>
        <v>0</v>
      </c>
    </row>
    <row r="130" spans="1:15" ht="20.100000000000001" customHeight="1" x14ac:dyDescent="0.2">
      <c r="A130" s="310"/>
      <c r="B130" s="270" t="s">
        <v>165</v>
      </c>
      <c r="C130" s="230"/>
      <c r="D130" s="159" t="s">
        <v>288</v>
      </c>
      <c r="E130" s="313"/>
      <c r="F130" s="223" t="s">
        <v>291</v>
      </c>
      <c r="G130" s="162"/>
      <c r="H130" s="162"/>
      <c r="I130" s="181"/>
      <c r="J130" s="259" t="s">
        <v>15</v>
      </c>
      <c r="K130" s="185">
        <v>720</v>
      </c>
      <c r="L130" s="213"/>
      <c r="M130" s="214"/>
      <c r="N130" s="217"/>
      <c r="O130" s="189">
        <f t="shared" si="22"/>
        <v>0</v>
      </c>
    </row>
    <row r="131" spans="1:15" ht="20.100000000000001" customHeight="1" x14ac:dyDescent="0.2">
      <c r="A131" s="305" t="s">
        <v>328</v>
      </c>
      <c r="B131" s="306"/>
      <c r="C131" s="306"/>
      <c r="D131" s="306"/>
      <c r="E131" s="172"/>
      <c r="F131" s="173"/>
      <c r="G131" s="212"/>
      <c r="H131" s="212"/>
      <c r="I131" s="212"/>
      <c r="J131" s="174"/>
      <c r="K131" s="175"/>
      <c r="L131" s="175"/>
      <c r="M131" s="176"/>
      <c r="N131" s="176"/>
      <c r="O131" s="186">
        <f>SUM(O128:O130)</f>
        <v>0</v>
      </c>
    </row>
    <row r="132" spans="1:15" ht="20.100000000000001" customHeight="1" x14ac:dyDescent="0.2"/>
    <row r="133" spans="1:15" ht="12.75" x14ac:dyDescent="0.2">
      <c r="A133" s="205">
        <v>1</v>
      </c>
      <c r="B133" s="205">
        <v>2</v>
      </c>
      <c r="C133" s="205">
        <v>3</v>
      </c>
      <c r="D133" s="205">
        <v>4</v>
      </c>
      <c r="E133" s="205">
        <v>5</v>
      </c>
      <c r="F133" s="205">
        <v>6</v>
      </c>
      <c r="G133" s="205">
        <v>7</v>
      </c>
      <c r="H133" s="205">
        <v>8</v>
      </c>
      <c r="I133" s="205">
        <v>9</v>
      </c>
      <c r="J133" s="205">
        <v>10</v>
      </c>
      <c r="K133" s="205">
        <v>11</v>
      </c>
      <c r="L133" s="205">
        <v>12</v>
      </c>
      <c r="M133" s="205">
        <v>13</v>
      </c>
      <c r="N133" s="205">
        <v>14</v>
      </c>
      <c r="O133" s="205">
        <v>15</v>
      </c>
    </row>
    <row r="134" spans="1:15" ht="85.5" customHeight="1" x14ac:dyDescent="0.2">
      <c r="A134" s="206" t="s">
        <v>11</v>
      </c>
      <c r="B134" s="207" t="s">
        <v>73</v>
      </c>
      <c r="C134" s="207" t="s">
        <v>146</v>
      </c>
      <c r="D134" s="225" t="s">
        <v>147</v>
      </c>
      <c r="E134" s="184" t="s">
        <v>163</v>
      </c>
      <c r="F134" s="184" t="s">
        <v>171</v>
      </c>
      <c r="G134" s="208" t="s">
        <v>162</v>
      </c>
      <c r="H134" s="209" t="s">
        <v>148</v>
      </c>
      <c r="I134" s="105" t="s">
        <v>172</v>
      </c>
      <c r="J134" s="210" t="s">
        <v>170</v>
      </c>
      <c r="K134" s="211" t="s">
        <v>12</v>
      </c>
      <c r="L134" s="170" t="s">
        <v>6</v>
      </c>
      <c r="M134" s="161" t="s">
        <v>7</v>
      </c>
      <c r="N134" s="161" t="s">
        <v>5</v>
      </c>
      <c r="O134" s="171" t="s">
        <v>4</v>
      </c>
    </row>
    <row r="135" spans="1:15" ht="20.100000000000001" customHeight="1" x14ac:dyDescent="0.2">
      <c r="A135" s="311" t="s">
        <v>329</v>
      </c>
      <c r="B135" s="268" t="s">
        <v>166</v>
      </c>
      <c r="C135" s="231"/>
      <c r="D135" s="163" t="s">
        <v>292</v>
      </c>
      <c r="E135" s="314" t="s">
        <v>283</v>
      </c>
      <c r="F135" s="224" t="s">
        <v>295</v>
      </c>
      <c r="G135" s="187"/>
      <c r="H135" s="187"/>
      <c r="I135" s="182"/>
      <c r="J135" s="256" t="s">
        <v>15</v>
      </c>
      <c r="K135" s="188">
        <v>730</v>
      </c>
      <c r="L135" s="215"/>
      <c r="M135" s="216"/>
      <c r="N135" s="218"/>
      <c r="O135" s="190">
        <f t="shared" ref="O135:O137" si="23">SUM(K135*N135)</f>
        <v>0</v>
      </c>
    </row>
    <row r="136" spans="1:15" ht="20.100000000000001" customHeight="1" x14ac:dyDescent="0.2">
      <c r="A136" s="311"/>
      <c r="B136" s="269" t="s">
        <v>167</v>
      </c>
      <c r="C136" s="230"/>
      <c r="D136" s="157" t="s">
        <v>293</v>
      </c>
      <c r="E136" s="315"/>
      <c r="F136" s="221" t="s">
        <v>296</v>
      </c>
      <c r="G136" s="162"/>
      <c r="H136" s="162"/>
      <c r="I136" s="181"/>
      <c r="J136" s="220" t="s">
        <v>15</v>
      </c>
      <c r="K136" s="185">
        <v>570</v>
      </c>
      <c r="L136" s="213"/>
      <c r="M136" s="214"/>
      <c r="N136" s="217"/>
      <c r="O136" s="189">
        <f t="shared" si="23"/>
        <v>0</v>
      </c>
    </row>
    <row r="137" spans="1:15" ht="20.100000000000001" customHeight="1" x14ac:dyDescent="0.2">
      <c r="A137" s="310"/>
      <c r="B137" s="270" t="s">
        <v>168</v>
      </c>
      <c r="C137" s="230"/>
      <c r="D137" s="159" t="s">
        <v>294</v>
      </c>
      <c r="E137" s="313"/>
      <c r="F137" s="223" t="s">
        <v>297</v>
      </c>
      <c r="G137" s="162"/>
      <c r="H137" s="162"/>
      <c r="I137" s="181"/>
      <c r="J137" s="259" t="s">
        <v>15</v>
      </c>
      <c r="K137" s="185">
        <v>1080</v>
      </c>
      <c r="L137" s="213"/>
      <c r="M137" s="214"/>
      <c r="N137" s="217"/>
      <c r="O137" s="189">
        <f t="shared" si="23"/>
        <v>0</v>
      </c>
    </row>
    <row r="138" spans="1:15" ht="20.100000000000001" customHeight="1" x14ac:dyDescent="0.2">
      <c r="A138" s="305" t="s">
        <v>330</v>
      </c>
      <c r="B138" s="306"/>
      <c r="C138" s="306"/>
      <c r="D138" s="306"/>
      <c r="E138" s="172"/>
      <c r="F138" s="173"/>
      <c r="G138" s="212"/>
      <c r="H138" s="212"/>
      <c r="I138" s="212"/>
      <c r="J138" s="174"/>
      <c r="K138" s="175"/>
      <c r="L138" s="175"/>
      <c r="M138" s="176"/>
      <c r="N138" s="176"/>
      <c r="O138" s="186">
        <f>SUM(O135:O137)</f>
        <v>0</v>
      </c>
    </row>
    <row r="139" spans="1:15" ht="20.100000000000001" customHeight="1" x14ac:dyDescent="0.2"/>
    <row r="140" spans="1:15" x14ac:dyDescent="0.2"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5" x14ac:dyDescent="0.2"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</sheetData>
  <sheetProtection password="CDBA" sheet="1" objects="1" scenarios="1" formatCells="0" formatColumns="0" formatRows="0" selectLockedCells="1"/>
  <mergeCells count="44">
    <mergeCell ref="A128:A130"/>
    <mergeCell ref="A135:A137"/>
    <mergeCell ref="A31:A33"/>
    <mergeCell ref="E52:E57"/>
    <mergeCell ref="E62:E63"/>
    <mergeCell ref="E116:E117"/>
    <mergeCell ref="E122:E123"/>
    <mergeCell ref="E128:E130"/>
    <mergeCell ref="E135:E137"/>
    <mergeCell ref="A124:D124"/>
    <mergeCell ref="A131:D131"/>
    <mergeCell ref="A64:D64"/>
    <mergeCell ref="A73:D73"/>
    <mergeCell ref="A78:D78"/>
    <mergeCell ref="A87:D87"/>
    <mergeCell ref="A112:D112"/>
    <mergeCell ref="A138:D138"/>
    <mergeCell ref="A34:D34"/>
    <mergeCell ref="A18:A19"/>
    <mergeCell ref="A24:A26"/>
    <mergeCell ref="A43:A47"/>
    <mergeCell ref="A52:A57"/>
    <mergeCell ref="A62:A63"/>
    <mergeCell ref="A68:A72"/>
    <mergeCell ref="A82:A86"/>
    <mergeCell ref="A96:A102"/>
    <mergeCell ref="A107:A111"/>
    <mergeCell ref="A116:A117"/>
    <mergeCell ref="A122:A123"/>
    <mergeCell ref="A58:D58"/>
    <mergeCell ref="A92:D92"/>
    <mergeCell ref="A103:D103"/>
    <mergeCell ref="A118:D118"/>
    <mergeCell ref="A3:D3"/>
    <mergeCell ref="A14:D14"/>
    <mergeCell ref="A20:D20"/>
    <mergeCell ref="A27:D27"/>
    <mergeCell ref="A39:D39"/>
    <mergeCell ref="A48:D48"/>
    <mergeCell ref="A1:O1"/>
    <mergeCell ref="A2:O2"/>
    <mergeCell ref="E3:O3"/>
    <mergeCell ref="A4:O4"/>
    <mergeCell ref="A9:D9"/>
  </mergeCells>
  <phoneticPr fontId="0" type="noConversion"/>
  <printOptions horizontalCentered="1"/>
  <pageMargins left="0.39370078740157483" right="0.39370078740157483" top="0.39370078740157483" bottom="0.59055118110236227" header="0.51181102362204722" footer="0.11811023622047245"/>
  <pageSetup paperSize="9" scale="37" fitToHeight="0" orientation="portrait" horizontalDpi="300" verticalDpi="300" r:id="rId1"/>
  <headerFooter alignWithMargins="0">
    <oddFooter>&amp;LMAJ :&amp;D&amp;RPage &amp;P/&amp;N</oddFooter>
  </headerFooter>
  <ignoredErrors>
    <ignoredError sqref="B8 B13 B18:B19 B24:B26 B31:B33 B38 B43:B47 B52:B57 B62:B63 B68:B72 B77 B82:B86 B91 B96:B102 B107:B111 B116:B117 B122:B123 B128:B130 B135:B1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:G4"/>
    </sheetView>
  </sheetViews>
  <sheetFormatPr baseColWidth="10" defaultColWidth="19.140625" defaultRowHeight="12" x14ac:dyDescent="0.2"/>
  <cols>
    <col min="1" max="1" width="31.85546875" style="20" customWidth="1"/>
    <col min="2" max="2" width="35.5703125" style="20" customWidth="1"/>
    <col min="3" max="7" width="26.5703125" style="20" customWidth="1"/>
    <col min="8" max="16384" width="19.140625" style="20"/>
  </cols>
  <sheetData>
    <row r="1" spans="1:9" ht="42" customHeight="1" x14ac:dyDescent="0.2">
      <c r="C1" s="316" t="s">
        <v>177</v>
      </c>
      <c r="D1" s="316"/>
      <c r="E1" s="316"/>
      <c r="F1" s="316"/>
      <c r="G1" s="316"/>
    </row>
    <row r="2" spans="1:9" ht="41.25" customHeight="1" x14ac:dyDescent="0.2">
      <c r="C2" s="325" t="s">
        <v>334</v>
      </c>
      <c r="D2" s="325"/>
      <c r="E2" s="325"/>
      <c r="F2" s="325"/>
      <c r="G2" s="325"/>
    </row>
    <row r="4" spans="1:9" ht="30.75" customHeight="1" x14ac:dyDescent="0.2">
      <c r="A4" s="317" t="s">
        <v>16</v>
      </c>
      <c r="B4" s="318"/>
      <c r="C4" s="319"/>
      <c r="D4" s="320"/>
      <c r="E4" s="320"/>
      <c r="F4" s="320"/>
      <c r="G4" s="321"/>
    </row>
    <row r="6" spans="1:9" s="52" customFormat="1" ht="63.75" customHeight="1" x14ac:dyDescent="0.2">
      <c r="A6" s="266" t="s">
        <v>11</v>
      </c>
      <c r="B6" s="267" t="s">
        <v>14</v>
      </c>
      <c r="C6" s="228" t="s">
        <v>298</v>
      </c>
      <c r="D6" s="228" t="s">
        <v>299</v>
      </c>
      <c r="E6" s="229" t="s">
        <v>300</v>
      </c>
      <c r="F6" s="228" t="s">
        <v>302</v>
      </c>
      <c r="G6" s="228" t="s">
        <v>301</v>
      </c>
      <c r="I6" s="20"/>
    </row>
    <row r="7" spans="1:9" ht="21" customHeight="1" x14ac:dyDescent="0.2">
      <c r="A7" s="271" t="s">
        <v>178</v>
      </c>
      <c r="B7" s="273" t="s">
        <v>188</v>
      </c>
      <c r="C7" s="281"/>
      <c r="D7" s="281"/>
      <c r="E7" s="281"/>
      <c r="F7" s="281"/>
      <c r="G7" s="281"/>
    </row>
    <row r="8" spans="1:9" ht="21" customHeight="1" x14ac:dyDescent="0.2">
      <c r="A8" s="271" t="s">
        <v>181</v>
      </c>
      <c r="B8" s="273" t="s">
        <v>191</v>
      </c>
      <c r="C8" s="282"/>
      <c r="D8" s="282"/>
      <c r="E8" s="282"/>
      <c r="F8" s="282"/>
      <c r="G8" s="282"/>
    </row>
    <row r="9" spans="1:9" ht="21.75" customHeight="1" x14ac:dyDescent="0.2">
      <c r="A9" s="322" t="s">
        <v>182</v>
      </c>
      <c r="B9" s="274" t="s">
        <v>194</v>
      </c>
      <c r="C9" s="283"/>
      <c r="D9" s="283"/>
      <c r="E9" s="283"/>
      <c r="F9" s="283"/>
      <c r="G9" s="283"/>
    </row>
    <row r="10" spans="1:9" ht="21" customHeight="1" x14ac:dyDescent="0.2">
      <c r="A10" s="323"/>
      <c r="B10" s="275" t="s">
        <v>195</v>
      </c>
      <c r="C10" s="284"/>
      <c r="D10" s="284"/>
      <c r="E10" s="284"/>
      <c r="F10" s="284"/>
      <c r="G10" s="284"/>
    </row>
    <row r="11" spans="1:9" ht="21" customHeight="1" x14ac:dyDescent="0.2">
      <c r="A11" s="322" t="s">
        <v>183</v>
      </c>
      <c r="B11" s="274" t="s">
        <v>197</v>
      </c>
      <c r="C11" s="285"/>
      <c r="D11" s="285"/>
      <c r="E11" s="285"/>
      <c r="F11" s="285"/>
      <c r="G11" s="285"/>
    </row>
    <row r="12" spans="1:9" ht="21" customHeight="1" x14ac:dyDescent="0.2">
      <c r="A12" s="324"/>
      <c r="B12" s="276" t="s">
        <v>198</v>
      </c>
      <c r="C12" s="286"/>
      <c r="D12" s="286"/>
      <c r="E12" s="286"/>
      <c r="F12" s="286"/>
      <c r="G12" s="286"/>
    </row>
    <row r="13" spans="1:9" ht="21" customHeight="1" x14ac:dyDescent="0.2">
      <c r="A13" s="323"/>
      <c r="B13" s="275" t="s">
        <v>199</v>
      </c>
      <c r="C13" s="287"/>
      <c r="D13" s="287"/>
      <c r="E13" s="287"/>
      <c r="F13" s="287"/>
      <c r="G13" s="287"/>
    </row>
    <row r="14" spans="1:9" ht="21" customHeight="1" x14ac:dyDescent="0.2">
      <c r="A14" s="322" t="s">
        <v>187</v>
      </c>
      <c r="B14" s="242" t="s">
        <v>204</v>
      </c>
      <c r="C14" s="283"/>
      <c r="D14" s="283"/>
      <c r="E14" s="283"/>
      <c r="F14" s="283"/>
      <c r="G14" s="283"/>
    </row>
    <row r="15" spans="1:9" ht="21" customHeight="1" x14ac:dyDescent="0.2">
      <c r="A15" s="324"/>
      <c r="B15" s="243" t="s">
        <v>205</v>
      </c>
      <c r="C15" s="286"/>
      <c r="D15" s="286"/>
      <c r="E15" s="286"/>
      <c r="F15" s="286"/>
      <c r="G15" s="286"/>
    </row>
    <row r="16" spans="1:9" ht="21" customHeight="1" x14ac:dyDescent="0.2">
      <c r="A16" s="323"/>
      <c r="B16" s="244" t="s">
        <v>206</v>
      </c>
      <c r="C16" s="284"/>
      <c r="D16" s="284"/>
      <c r="E16" s="284"/>
      <c r="F16" s="284"/>
      <c r="G16" s="284"/>
    </row>
    <row r="17" spans="1:7" ht="21" customHeight="1" x14ac:dyDescent="0.2">
      <c r="A17" s="272" t="s">
        <v>184</v>
      </c>
      <c r="B17" s="273" t="s">
        <v>211</v>
      </c>
      <c r="C17" s="288"/>
      <c r="D17" s="288"/>
      <c r="E17" s="288"/>
      <c r="F17" s="288"/>
      <c r="G17" s="288"/>
    </row>
    <row r="18" spans="1:7" ht="21" customHeight="1" x14ac:dyDescent="0.2">
      <c r="A18" s="322" t="s">
        <v>185</v>
      </c>
      <c r="B18" s="242" t="s">
        <v>214</v>
      </c>
      <c r="C18" s="283"/>
      <c r="D18" s="283"/>
      <c r="E18" s="283"/>
      <c r="F18" s="283"/>
      <c r="G18" s="283"/>
    </row>
    <row r="19" spans="1:7" ht="21" customHeight="1" x14ac:dyDescent="0.2">
      <c r="A19" s="324"/>
      <c r="B19" s="245" t="s">
        <v>215</v>
      </c>
      <c r="C19" s="286"/>
      <c r="D19" s="286"/>
      <c r="E19" s="286"/>
      <c r="F19" s="286"/>
      <c r="G19" s="286"/>
    </row>
    <row r="20" spans="1:7" ht="21" customHeight="1" x14ac:dyDescent="0.2">
      <c r="A20" s="324"/>
      <c r="B20" s="245" t="s">
        <v>216</v>
      </c>
      <c r="C20" s="286"/>
      <c r="D20" s="286"/>
      <c r="E20" s="286"/>
      <c r="F20" s="286"/>
      <c r="G20" s="286"/>
    </row>
    <row r="21" spans="1:7" ht="21" customHeight="1" x14ac:dyDescent="0.2">
      <c r="A21" s="324"/>
      <c r="B21" s="245" t="s">
        <v>217</v>
      </c>
      <c r="C21" s="286"/>
      <c r="D21" s="286"/>
      <c r="E21" s="286"/>
      <c r="F21" s="286"/>
      <c r="G21" s="286"/>
    </row>
    <row r="22" spans="1:7" ht="21" customHeight="1" x14ac:dyDescent="0.2">
      <c r="A22" s="323"/>
      <c r="B22" s="244" t="s">
        <v>218</v>
      </c>
      <c r="C22" s="284"/>
      <c r="D22" s="284"/>
      <c r="E22" s="284"/>
      <c r="F22" s="284"/>
      <c r="G22" s="284"/>
    </row>
    <row r="23" spans="1:7" ht="21" customHeight="1" x14ac:dyDescent="0.2">
      <c r="A23" s="322" t="s">
        <v>186</v>
      </c>
      <c r="B23" s="274" t="s">
        <v>225</v>
      </c>
      <c r="C23" s="283"/>
      <c r="D23" s="283"/>
      <c r="E23" s="283"/>
      <c r="F23" s="283"/>
      <c r="G23" s="283"/>
    </row>
    <row r="24" spans="1:7" ht="21" customHeight="1" x14ac:dyDescent="0.2">
      <c r="A24" s="324"/>
      <c r="B24" s="276" t="s">
        <v>226</v>
      </c>
      <c r="C24" s="286"/>
      <c r="D24" s="286"/>
      <c r="E24" s="286"/>
      <c r="F24" s="286"/>
      <c r="G24" s="286"/>
    </row>
    <row r="25" spans="1:7" ht="21" customHeight="1" x14ac:dyDescent="0.2">
      <c r="A25" s="324"/>
      <c r="B25" s="276" t="s">
        <v>227</v>
      </c>
      <c r="C25" s="286"/>
      <c r="D25" s="286"/>
      <c r="E25" s="286"/>
      <c r="F25" s="286"/>
      <c r="G25" s="286"/>
    </row>
    <row r="26" spans="1:7" ht="21" customHeight="1" x14ac:dyDescent="0.2">
      <c r="A26" s="324"/>
      <c r="B26" s="276" t="s">
        <v>228</v>
      </c>
      <c r="C26" s="286"/>
      <c r="D26" s="286"/>
      <c r="E26" s="286"/>
      <c r="F26" s="286"/>
      <c r="G26" s="286"/>
    </row>
    <row r="27" spans="1:7" ht="21" customHeight="1" x14ac:dyDescent="0.2">
      <c r="A27" s="324"/>
      <c r="B27" s="276" t="s">
        <v>229</v>
      </c>
      <c r="C27" s="286"/>
      <c r="D27" s="286"/>
      <c r="E27" s="286"/>
      <c r="F27" s="286"/>
      <c r="G27" s="286"/>
    </row>
    <row r="28" spans="1:7" ht="21" customHeight="1" x14ac:dyDescent="0.2">
      <c r="A28" s="323"/>
      <c r="B28" s="275" t="s">
        <v>230</v>
      </c>
      <c r="C28" s="284"/>
      <c r="D28" s="284"/>
      <c r="E28" s="284"/>
      <c r="F28" s="284"/>
      <c r="G28" s="284"/>
    </row>
    <row r="29" spans="1:7" ht="21" customHeight="1" x14ac:dyDescent="0.2">
      <c r="A29" s="324" t="s">
        <v>331</v>
      </c>
      <c r="B29" s="277" t="s">
        <v>225</v>
      </c>
      <c r="C29" s="283"/>
      <c r="D29" s="283"/>
      <c r="E29" s="283"/>
      <c r="F29" s="283"/>
      <c r="G29" s="283"/>
    </row>
    <row r="30" spans="1:7" ht="21" customHeight="1" x14ac:dyDescent="0.2">
      <c r="A30" s="324"/>
      <c r="B30" s="276" t="s">
        <v>228</v>
      </c>
      <c r="C30" s="286"/>
      <c r="D30" s="286"/>
      <c r="E30" s="286"/>
      <c r="F30" s="286"/>
      <c r="G30" s="286"/>
    </row>
    <row r="31" spans="1:7" ht="21" customHeight="1" x14ac:dyDescent="0.2">
      <c r="A31" s="322" t="s">
        <v>311</v>
      </c>
      <c r="B31" s="274" t="s">
        <v>235</v>
      </c>
      <c r="C31" s="283"/>
      <c r="D31" s="283"/>
      <c r="E31" s="283"/>
      <c r="F31" s="283"/>
      <c r="G31" s="283"/>
    </row>
    <row r="32" spans="1:7" ht="21" customHeight="1" x14ac:dyDescent="0.2">
      <c r="A32" s="324"/>
      <c r="B32" s="276" t="s">
        <v>236</v>
      </c>
      <c r="C32" s="286"/>
      <c r="D32" s="286"/>
      <c r="E32" s="286"/>
      <c r="F32" s="286"/>
      <c r="G32" s="286"/>
    </row>
    <row r="33" spans="1:7" ht="21" customHeight="1" x14ac:dyDescent="0.2">
      <c r="A33" s="324"/>
      <c r="B33" s="278" t="s">
        <v>237</v>
      </c>
      <c r="C33" s="286"/>
      <c r="D33" s="286"/>
      <c r="E33" s="286"/>
      <c r="F33" s="286"/>
      <c r="G33" s="286"/>
    </row>
    <row r="34" spans="1:7" ht="21" customHeight="1" x14ac:dyDescent="0.2">
      <c r="A34" s="324"/>
      <c r="B34" s="278" t="s">
        <v>238</v>
      </c>
      <c r="C34" s="286"/>
      <c r="D34" s="286"/>
      <c r="E34" s="286"/>
      <c r="F34" s="286"/>
      <c r="G34" s="286"/>
    </row>
    <row r="35" spans="1:7" ht="21" customHeight="1" x14ac:dyDescent="0.2">
      <c r="A35" s="323"/>
      <c r="B35" s="275" t="s">
        <v>239</v>
      </c>
      <c r="C35" s="284"/>
      <c r="D35" s="284"/>
      <c r="E35" s="284"/>
      <c r="F35" s="284"/>
      <c r="G35" s="284"/>
    </row>
    <row r="36" spans="1:7" ht="21" customHeight="1" x14ac:dyDescent="0.2">
      <c r="A36" s="273" t="s">
        <v>313</v>
      </c>
      <c r="B36" s="273" t="s">
        <v>242</v>
      </c>
      <c r="C36" s="288"/>
      <c r="D36" s="288"/>
      <c r="E36" s="288"/>
      <c r="F36" s="288"/>
      <c r="G36" s="288"/>
    </row>
    <row r="37" spans="1:7" ht="21" customHeight="1" x14ac:dyDescent="0.2">
      <c r="A37" s="322" t="s">
        <v>315</v>
      </c>
      <c r="B37" s="274" t="s">
        <v>245</v>
      </c>
      <c r="C37" s="283"/>
      <c r="D37" s="283"/>
      <c r="E37" s="283"/>
      <c r="F37" s="283"/>
      <c r="G37" s="283"/>
    </row>
    <row r="38" spans="1:7" ht="21" customHeight="1" x14ac:dyDescent="0.2">
      <c r="A38" s="324"/>
      <c r="B38" s="276" t="s">
        <v>246</v>
      </c>
      <c r="C38" s="286"/>
      <c r="D38" s="286"/>
      <c r="E38" s="286"/>
      <c r="F38" s="286"/>
      <c r="G38" s="286"/>
    </row>
    <row r="39" spans="1:7" ht="21" customHeight="1" x14ac:dyDescent="0.2">
      <c r="A39" s="324"/>
      <c r="B39" s="276" t="s">
        <v>247</v>
      </c>
      <c r="C39" s="286"/>
      <c r="D39" s="286"/>
      <c r="E39" s="286"/>
      <c r="F39" s="286"/>
      <c r="G39" s="286"/>
    </row>
    <row r="40" spans="1:7" ht="21" customHeight="1" x14ac:dyDescent="0.2">
      <c r="A40" s="324"/>
      <c r="B40" s="276" t="s">
        <v>248</v>
      </c>
      <c r="C40" s="286"/>
      <c r="D40" s="286"/>
      <c r="E40" s="286"/>
      <c r="F40" s="286"/>
      <c r="G40" s="286"/>
    </row>
    <row r="41" spans="1:7" ht="21" customHeight="1" x14ac:dyDescent="0.2">
      <c r="A41" s="323"/>
      <c r="B41" s="275" t="s">
        <v>249</v>
      </c>
      <c r="C41" s="284"/>
      <c r="D41" s="284"/>
      <c r="E41" s="284"/>
      <c r="F41" s="284"/>
      <c r="G41" s="284"/>
    </row>
    <row r="42" spans="1:7" ht="21" customHeight="1" x14ac:dyDescent="0.2">
      <c r="A42" s="271" t="s">
        <v>317</v>
      </c>
      <c r="B42" s="273" t="s">
        <v>250</v>
      </c>
      <c r="C42" s="288"/>
      <c r="D42" s="288"/>
      <c r="E42" s="288"/>
      <c r="F42" s="288"/>
      <c r="G42" s="288"/>
    </row>
    <row r="43" spans="1:7" ht="21" customHeight="1" x14ac:dyDescent="0.2">
      <c r="A43" s="322" t="s">
        <v>319</v>
      </c>
      <c r="B43" s="274" t="s">
        <v>253</v>
      </c>
      <c r="C43" s="283"/>
      <c r="D43" s="283"/>
      <c r="E43" s="283"/>
      <c r="F43" s="283"/>
      <c r="G43" s="283"/>
    </row>
    <row r="44" spans="1:7" ht="21" customHeight="1" x14ac:dyDescent="0.2">
      <c r="A44" s="324"/>
      <c r="B44" s="277" t="s">
        <v>254</v>
      </c>
      <c r="C44" s="286"/>
      <c r="D44" s="286"/>
      <c r="E44" s="286"/>
      <c r="F44" s="286"/>
      <c r="G44" s="286"/>
    </row>
    <row r="45" spans="1:7" ht="21" customHeight="1" x14ac:dyDescent="0.2">
      <c r="A45" s="324"/>
      <c r="B45" s="277" t="s">
        <v>255</v>
      </c>
      <c r="C45" s="286"/>
      <c r="D45" s="286"/>
      <c r="E45" s="286"/>
      <c r="F45" s="286"/>
      <c r="G45" s="286"/>
    </row>
    <row r="46" spans="1:7" ht="21" customHeight="1" x14ac:dyDescent="0.2">
      <c r="A46" s="324"/>
      <c r="B46" s="277" t="s">
        <v>256</v>
      </c>
      <c r="C46" s="286"/>
      <c r="D46" s="286"/>
      <c r="E46" s="286"/>
      <c r="F46" s="286"/>
      <c r="G46" s="286"/>
    </row>
    <row r="47" spans="1:7" ht="21" customHeight="1" x14ac:dyDescent="0.2">
      <c r="A47" s="324"/>
      <c r="B47" s="277" t="s">
        <v>257</v>
      </c>
      <c r="C47" s="286"/>
      <c r="D47" s="286"/>
      <c r="E47" s="286"/>
      <c r="F47" s="286"/>
      <c r="G47" s="286"/>
    </row>
    <row r="48" spans="1:7" ht="21" customHeight="1" x14ac:dyDescent="0.2">
      <c r="A48" s="324"/>
      <c r="B48" s="276" t="s">
        <v>258</v>
      </c>
      <c r="C48" s="286"/>
      <c r="D48" s="286"/>
      <c r="E48" s="286"/>
      <c r="F48" s="286"/>
      <c r="G48" s="286"/>
    </row>
    <row r="49" spans="1:7" ht="21" customHeight="1" x14ac:dyDescent="0.2">
      <c r="A49" s="323"/>
      <c r="B49" s="275" t="s">
        <v>259</v>
      </c>
      <c r="C49" s="284"/>
      <c r="D49" s="284"/>
      <c r="E49" s="284"/>
      <c r="F49" s="284"/>
      <c r="G49" s="284"/>
    </row>
    <row r="50" spans="1:7" ht="21" customHeight="1" x14ac:dyDescent="0.2">
      <c r="A50" s="322" t="s">
        <v>321</v>
      </c>
      <c r="B50" s="274" t="s">
        <v>270</v>
      </c>
      <c r="C50" s="283"/>
      <c r="D50" s="283"/>
      <c r="E50" s="283"/>
      <c r="F50" s="283"/>
      <c r="G50" s="283"/>
    </row>
    <row r="51" spans="1:7" ht="21" customHeight="1" x14ac:dyDescent="0.2">
      <c r="A51" s="324"/>
      <c r="B51" s="276" t="s">
        <v>271</v>
      </c>
      <c r="C51" s="286"/>
      <c r="D51" s="286"/>
      <c r="E51" s="286"/>
      <c r="F51" s="286"/>
      <c r="G51" s="286"/>
    </row>
    <row r="52" spans="1:7" ht="21" customHeight="1" x14ac:dyDescent="0.2">
      <c r="A52" s="324"/>
      <c r="B52" s="276" t="s">
        <v>272</v>
      </c>
      <c r="C52" s="286"/>
      <c r="D52" s="286"/>
      <c r="E52" s="286"/>
      <c r="F52" s="286"/>
      <c r="G52" s="286"/>
    </row>
    <row r="53" spans="1:7" ht="21" customHeight="1" x14ac:dyDescent="0.2">
      <c r="A53" s="324"/>
      <c r="B53" s="276" t="s">
        <v>273</v>
      </c>
      <c r="C53" s="286"/>
      <c r="D53" s="286"/>
      <c r="E53" s="286"/>
      <c r="F53" s="286"/>
      <c r="G53" s="286"/>
    </row>
    <row r="54" spans="1:7" ht="21" customHeight="1" x14ac:dyDescent="0.2">
      <c r="A54" s="323"/>
      <c r="B54" s="275" t="s">
        <v>274</v>
      </c>
      <c r="C54" s="284"/>
      <c r="D54" s="284"/>
      <c r="E54" s="284"/>
      <c r="F54" s="284"/>
      <c r="G54" s="284"/>
    </row>
    <row r="55" spans="1:7" ht="21" customHeight="1" x14ac:dyDescent="0.2">
      <c r="A55" s="322" t="s">
        <v>323</v>
      </c>
      <c r="B55" s="274" t="s">
        <v>277</v>
      </c>
      <c r="C55" s="283"/>
      <c r="D55" s="283"/>
      <c r="E55" s="283"/>
      <c r="F55" s="283"/>
      <c r="G55" s="283"/>
    </row>
    <row r="56" spans="1:7" ht="21" customHeight="1" x14ac:dyDescent="0.2">
      <c r="A56" s="323"/>
      <c r="B56" s="275" t="s">
        <v>278</v>
      </c>
      <c r="C56" s="287"/>
      <c r="D56" s="287"/>
      <c r="E56" s="287"/>
      <c r="F56" s="287"/>
      <c r="G56" s="287"/>
    </row>
    <row r="57" spans="1:7" ht="21" customHeight="1" x14ac:dyDescent="0.2">
      <c r="A57" s="322" t="s">
        <v>332</v>
      </c>
      <c r="B57" s="274" t="s">
        <v>281</v>
      </c>
      <c r="C57" s="283"/>
      <c r="D57" s="283"/>
      <c r="E57" s="283"/>
      <c r="F57" s="283"/>
      <c r="G57" s="283"/>
    </row>
    <row r="58" spans="1:7" ht="21" customHeight="1" x14ac:dyDescent="0.2">
      <c r="A58" s="323"/>
      <c r="B58" s="275" t="s">
        <v>282</v>
      </c>
      <c r="C58" s="287"/>
      <c r="D58" s="287"/>
      <c r="E58" s="287"/>
      <c r="F58" s="287"/>
      <c r="G58" s="287"/>
    </row>
    <row r="59" spans="1:7" ht="21" customHeight="1" x14ac:dyDescent="0.2">
      <c r="A59" s="322" t="s">
        <v>327</v>
      </c>
      <c r="B59" s="274" t="s">
        <v>286</v>
      </c>
      <c r="C59" s="283"/>
      <c r="D59" s="283"/>
      <c r="E59" s="283"/>
      <c r="F59" s="283"/>
      <c r="G59" s="283"/>
    </row>
    <row r="60" spans="1:7" ht="21" customHeight="1" x14ac:dyDescent="0.2">
      <c r="A60" s="324"/>
      <c r="B60" s="276" t="s">
        <v>287</v>
      </c>
      <c r="C60" s="286"/>
      <c r="D60" s="286"/>
      <c r="E60" s="286"/>
      <c r="F60" s="286"/>
      <c r="G60" s="286"/>
    </row>
    <row r="61" spans="1:7" ht="21" customHeight="1" x14ac:dyDescent="0.2">
      <c r="A61" s="323"/>
      <c r="B61" s="275" t="s">
        <v>288</v>
      </c>
      <c r="C61" s="284"/>
      <c r="D61" s="284"/>
      <c r="E61" s="284"/>
      <c r="F61" s="284"/>
      <c r="G61" s="284"/>
    </row>
    <row r="62" spans="1:7" ht="21" customHeight="1" x14ac:dyDescent="0.2">
      <c r="A62" s="324" t="s">
        <v>329</v>
      </c>
      <c r="B62" s="277" t="s">
        <v>292</v>
      </c>
      <c r="C62" s="283"/>
      <c r="D62" s="283"/>
      <c r="E62" s="283"/>
      <c r="F62" s="283"/>
      <c r="G62" s="283"/>
    </row>
    <row r="63" spans="1:7" ht="21" customHeight="1" x14ac:dyDescent="0.2">
      <c r="A63" s="324"/>
      <c r="B63" s="276" t="s">
        <v>293</v>
      </c>
      <c r="C63" s="286"/>
      <c r="D63" s="286"/>
      <c r="E63" s="286"/>
      <c r="F63" s="286"/>
      <c r="G63" s="286"/>
    </row>
    <row r="64" spans="1:7" ht="21" customHeight="1" x14ac:dyDescent="0.2">
      <c r="A64" s="323"/>
      <c r="B64" s="275" t="s">
        <v>294</v>
      </c>
      <c r="C64" s="284"/>
      <c r="D64" s="284"/>
      <c r="E64" s="284"/>
      <c r="F64" s="284"/>
      <c r="G64" s="284"/>
    </row>
  </sheetData>
  <sheetProtection password="CC7A" sheet="1" objects="1" scenarios="1" formatCells="0" formatColumns="0" formatRows="0" selectLockedCells="1" sort="0"/>
  <mergeCells count="18">
    <mergeCell ref="A55:A56"/>
    <mergeCell ref="A57:A58"/>
    <mergeCell ref="A59:A61"/>
    <mergeCell ref="A62:A64"/>
    <mergeCell ref="C2:G2"/>
    <mergeCell ref="A14:A16"/>
    <mergeCell ref="A18:A22"/>
    <mergeCell ref="A23:A28"/>
    <mergeCell ref="A29:A30"/>
    <mergeCell ref="A31:A35"/>
    <mergeCell ref="A37:A41"/>
    <mergeCell ref="A43:A49"/>
    <mergeCell ref="A50:A54"/>
    <mergeCell ref="C1:G1"/>
    <mergeCell ref="A4:B4"/>
    <mergeCell ref="C4:G4"/>
    <mergeCell ref="A9:A10"/>
    <mergeCell ref="A11:A13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r:id="rId1"/>
  <headerFooter alignWithMargins="0">
    <oddFooter xml:space="preserve">&amp;Cpage &amp;P / &amp;N pages&amp;R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tabSelected="1" zoomScale="90" zoomScaleNormal="90" workbookViewId="0">
      <selection activeCell="F15" sqref="F15"/>
    </sheetView>
  </sheetViews>
  <sheetFormatPr baseColWidth="10" defaultColWidth="11.42578125" defaultRowHeight="36" customHeight="1" x14ac:dyDescent="0.2"/>
  <cols>
    <col min="1" max="1" width="7.42578125" style="36" customWidth="1"/>
    <col min="2" max="2" width="26" style="36" customWidth="1"/>
    <col min="3" max="3" width="51.28515625" style="36" customWidth="1"/>
    <col min="4" max="4" width="28.42578125" style="94" customWidth="1"/>
    <col min="5" max="9" width="8.42578125" style="36" customWidth="1"/>
    <col min="10" max="10" width="9.7109375" style="36" customWidth="1"/>
    <col min="11" max="11" width="23.85546875" style="36" customWidth="1"/>
    <col min="12" max="12" width="3" style="42" customWidth="1"/>
    <col min="13" max="13" width="26.7109375" style="42" customWidth="1"/>
    <col min="14" max="14" width="8.5703125" style="44" customWidth="1"/>
    <col min="15" max="15" width="27" style="44" customWidth="1"/>
    <col min="16" max="16384" width="11.42578125" style="36"/>
  </cols>
  <sheetData>
    <row r="1" spans="1:15" s="88" customFormat="1" ht="45.75" customHeight="1" x14ac:dyDescent="0.2">
      <c r="C1" s="329" t="s">
        <v>128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5" s="88" customFormat="1" ht="45.75" customHeight="1" x14ac:dyDescent="0.2">
      <c r="C2" s="330" t="s">
        <v>335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5" s="35" customFormat="1" ht="12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</row>
    <row r="4" spans="1:15" s="35" customFormat="1" ht="36" customHeight="1" thickBot="1" x14ac:dyDescent="0.25">
      <c r="A4" s="331" t="s">
        <v>16</v>
      </c>
      <c r="B4" s="331"/>
      <c r="C4" s="331"/>
      <c r="D4" s="332"/>
      <c r="E4" s="333"/>
      <c r="F4" s="333"/>
      <c r="G4" s="333"/>
      <c r="H4" s="333"/>
      <c r="I4" s="333"/>
      <c r="J4" s="333"/>
      <c r="K4" s="334"/>
    </row>
    <row r="5" spans="1:15" s="35" customFormat="1" ht="14.25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s="35" customFormat="1" ht="36" customHeight="1" thickBot="1" x14ac:dyDescent="0.25">
      <c r="A6" s="335" t="s">
        <v>17</v>
      </c>
      <c r="B6" s="336"/>
      <c r="C6" s="337"/>
      <c r="D6" s="89" t="s">
        <v>18</v>
      </c>
      <c r="E6" s="106"/>
      <c r="G6" s="338" t="s">
        <v>19</v>
      </c>
      <c r="H6" s="339"/>
      <c r="I6" s="339"/>
      <c r="J6" s="106"/>
      <c r="K6" s="33"/>
    </row>
    <row r="7" spans="1:15" s="35" customFormat="1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</row>
    <row r="8" spans="1:15" s="35" customFormat="1" ht="25.5" customHeight="1" x14ac:dyDescent="0.2">
      <c r="C8" s="33"/>
      <c r="D8" s="33"/>
      <c r="E8" s="342" t="s">
        <v>37</v>
      </c>
      <c r="F8" s="343"/>
      <c r="G8" s="343"/>
      <c r="H8" s="343"/>
      <c r="I8" s="344"/>
      <c r="J8" s="107"/>
      <c r="K8" s="345" t="s">
        <v>71</v>
      </c>
      <c r="L8" s="33"/>
      <c r="M8" s="347" t="s">
        <v>25</v>
      </c>
      <c r="N8" s="326" t="s">
        <v>26</v>
      </c>
      <c r="O8" s="34"/>
    </row>
    <row r="9" spans="1:15" ht="62.25" customHeight="1" x14ac:dyDescent="0.2">
      <c r="C9" s="37" t="s">
        <v>38</v>
      </c>
      <c r="D9" s="37" t="s">
        <v>39</v>
      </c>
      <c r="E9" s="38" t="s">
        <v>20</v>
      </c>
      <c r="F9" s="39" t="s">
        <v>21</v>
      </c>
      <c r="G9" s="39" t="s">
        <v>22</v>
      </c>
      <c r="H9" s="39" t="s">
        <v>23</v>
      </c>
      <c r="I9" s="40" t="s">
        <v>24</v>
      </c>
      <c r="J9" s="41" t="s">
        <v>40</v>
      </c>
      <c r="K9" s="346"/>
      <c r="M9" s="348"/>
      <c r="N9" s="327"/>
    </row>
    <row r="10" spans="1:15" ht="27.75" customHeight="1" x14ac:dyDescent="0.2">
      <c r="A10" s="349" t="s">
        <v>27</v>
      </c>
      <c r="B10" s="340" t="s">
        <v>143</v>
      </c>
      <c r="C10" s="115" t="s">
        <v>29</v>
      </c>
      <c r="D10" s="55">
        <v>1000</v>
      </c>
      <c r="E10" s="21"/>
      <c r="F10" s="22"/>
      <c r="G10" s="22"/>
      <c r="H10" s="22"/>
      <c r="I10" s="23"/>
      <c r="J10" s="66"/>
      <c r="K10" s="66"/>
      <c r="M10" s="90" t="s">
        <v>28</v>
      </c>
      <c r="N10" s="108"/>
    </row>
    <row r="11" spans="1:15" ht="28.5" customHeight="1" x14ac:dyDescent="0.2">
      <c r="A11" s="350"/>
      <c r="B11" s="341"/>
      <c r="C11" s="54" t="s">
        <v>31</v>
      </c>
      <c r="D11" s="56">
        <v>305</v>
      </c>
      <c r="E11" s="24"/>
      <c r="F11" s="25"/>
      <c r="G11" s="25"/>
      <c r="H11" s="25"/>
      <c r="I11" s="26"/>
      <c r="J11" s="67"/>
      <c r="K11" s="67"/>
      <c r="M11" s="91" t="s">
        <v>30</v>
      </c>
      <c r="N11" s="109"/>
    </row>
    <row r="12" spans="1:15" ht="28.5" customHeight="1" x14ac:dyDescent="0.2">
      <c r="A12" s="350"/>
      <c r="B12" s="341"/>
      <c r="C12" s="54" t="s">
        <v>33</v>
      </c>
      <c r="D12" s="56">
        <v>800</v>
      </c>
      <c r="E12" s="24"/>
      <c r="F12" s="25"/>
      <c r="G12" s="25"/>
      <c r="H12" s="25"/>
      <c r="I12" s="26"/>
      <c r="J12" s="67"/>
      <c r="K12" s="67"/>
      <c r="M12" s="91" t="s">
        <v>32</v>
      </c>
      <c r="N12" s="109"/>
    </row>
    <row r="13" spans="1:15" ht="28.5" customHeight="1" x14ac:dyDescent="0.2">
      <c r="A13" s="350"/>
      <c r="B13" s="341"/>
      <c r="C13" s="54" t="s">
        <v>131</v>
      </c>
      <c r="D13" s="56">
        <v>205</v>
      </c>
      <c r="E13" s="24"/>
      <c r="F13" s="25"/>
      <c r="G13" s="25"/>
      <c r="H13" s="25"/>
      <c r="I13" s="26"/>
      <c r="J13" s="67"/>
      <c r="K13" s="67"/>
      <c r="M13" s="27"/>
      <c r="N13" s="110"/>
    </row>
    <row r="14" spans="1:15" ht="28.5" customHeight="1" x14ac:dyDescent="0.2">
      <c r="A14" s="350"/>
      <c r="B14" s="341"/>
      <c r="C14" s="54" t="s">
        <v>41</v>
      </c>
      <c r="D14" s="56">
        <v>600</v>
      </c>
      <c r="E14" s="24"/>
      <c r="F14" s="25"/>
      <c r="G14" s="25"/>
      <c r="H14" s="25"/>
      <c r="I14" s="26"/>
      <c r="J14" s="67"/>
      <c r="K14" s="68"/>
      <c r="M14" s="43"/>
    </row>
    <row r="15" spans="1:15" ht="28.5" customHeight="1" x14ac:dyDescent="0.2">
      <c r="A15" s="350"/>
      <c r="B15" s="341"/>
      <c r="C15" s="54" t="s">
        <v>129</v>
      </c>
      <c r="D15" s="56">
        <v>400</v>
      </c>
      <c r="E15" s="24"/>
      <c r="F15" s="25"/>
      <c r="G15" s="25"/>
      <c r="H15" s="25"/>
      <c r="I15" s="26"/>
      <c r="J15" s="67"/>
      <c r="K15" s="67"/>
      <c r="M15" s="43"/>
    </row>
    <row r="16" spans="1:15" ht="28.5" customHeight="1" x14ac:dyDescent="0.2">
      <c r="A16" s="350"/>
      <c r="B16" s="341"/>
      <c r="C16" s="54" t="s">
        <v>130</v>
      </c>
      <c r="D16" s="56">
        <v>1400</v>
      </c>
      <c r="E16" s="24"/>
      <c r="F16" s="25"/>
      <c r="G16" s="25"/>
      <c r="H16" s="25"/>
      <c r="I16" s="26"/>
      <c r="J16" s="67"/>
      <c r="K16" s="67"/>
      <c r="M16" s="43"/>
    </row>
    <row r="17" spans="1:18" ht="28.5" customHeight="1" x14ac:dyDescent="0.2">
      <c r="A17" s="350"/>
      <c r="B17" s="341"/>
      <c r="C17" s="54" t="s">
        <v>34</v>
      </c>
      <c r="D17" s="56">
        <v>650</v>
      </c>
      <c r="E17" s="24"/>
      <c r="F17" s="25"/>
      <c r="G17" s="25"/>
      <c r="H17" s="25"/>
      <c r="I17" s="26"/>
      <c r="J17" s="67"/>
      <c r="K17" s="67"/>
      <c r="M17" s="43"/>
    </row>
    <row r="18" spans="1:18" s="42" customFormat="1" ht="28.5" customHeight="1" x14ac:dyDescent="0.2">
      <c r="A18" s="350"/>
      <c r="B18" s="341"/>
      <c r="C18" s="125" t="s">
        <v>132</v>
      </c>
      <c r="D18" s="126">
        <v>3600</v>
      </c>
      <c r="E18" s="127"/>
      <c r="F18" s="128"/>
      <c r="G18" s="128"/>
      <c r="H18" s="128"/>
      <c r="I18" s="129"/>
      <c r="J18" s="130"/>
      <c r="K18" s="76"/>
      <c r="N18" s="44"/>
      <c r="O18" s="44"/>
      <c r="P18" s="36"/>
      <c r="Q18" s="36"/>
      <c r="R18" s="36"/>
    </row>
    <row r="19" spans="1:18" s="42" customFormat="1" ht="28.5" customHeight="1" x14ac:dyDescent="0.2">
      <c r="A19" s="350"/>
      <c r="B19" s="53" t="s">
        <v>141</v>
      </c>
      <c r="C19" s="123" t="s">
        <v>42</v>
      </c>
      <c r="D19" s="37">
        <v>900</v>
      </c>
      <c r="E19" s="30"/>
      <c r="F19" s="31"/>
      <c r="G19" s="31"/>
      <c r="H19" s="31"/>
      <c r="I19" s="124"/>
      <c r="J19" s="69"/>
      <c r="K19" s="69"/>
      <c r="N19" s="44"/>
      <c r="O19" s="44"/>
      <c r="P19" s="36"/>
      <c r="Q19" s="36"/>
      <c r="R19" s="36"/>
    </row>
    <row r="20" spans="1:18" s="42" customFormat="1" ht="28.5" customHeight="1" x14ac:dyDescent="0.2">
      <c r="A20" s="350"/>
      <c r="B20" s="122" t="s">
        <v>140</v>
      </c>
      <c r="C20" s="131" t="s">
        <v>142</v>
      </c>
      <c r="D20" s="132">
        <v>760</v>
      </c>
      <c r="E20" s="133"/>
      <c r="F20" s="134"/>
      <c r="G20" s="134"/>
      <c r="H20" s="134"/>
      <c r="I20" s="135"/>
      <c r="J20" s="136"/>
      <c r="K20" s="137"/>
      <c r="N20" s="44"/>
      <c r="O20" s="44"/>
      <c r="P20" s="36"/>
      <c r="Q20" s="36"/>
      <c r="R20" s="36"/>
    </row>
    <row r="21" spans="1:18" s="42" customFormat="1" ht="28.5" customHeight="1" x14ac:dyDescent="0.2">
      <c r="A21" s="350"/>
      <c r="B21" s="328" t="s">
        <v>68</v>
      </c>
      <c r="C21" s="59" t="s">
        <v>35</v>
      </c>
      <c r="D21" s="55">
        <v>700</v>
      </c>
      <c r="E21" s="21"/>
      <c r="F21" s="22"/>
      <c r="G21" s="22"/>
      <c r="H21" s="22"/>
      <c r="I21" s="23"/>
      <c r="J21" s="66"/>
      <c r="K21" s="71"/>
      <c r="N21" s="44"/>
      <c r="O21" s="44"/>
      <c r="P21" s="36"/>
      <c r="Q21" s="36"/>
      <c r="R21" s="36"/>
    </row>
    <row r="22" spans="1:18" s="42" customFormat="1" ht="28.5" customHeight="1" x14ac:dyDescent="0.2">
      <c r="A22" s="350"/>
      <c r="B22" s="328"/>
      <c r="C22" s="57" t="s">
        <v>36</v>
      </c>
      <c r="D22" s="58">
        <v>800</v>
      </c>
      <c r="E22" s="28"/>
      <c r="F22" s="29"/>
      <c r="G22" s="29"/>
      <c r="H22" s="29"/>
      <c r="I22" s="32"/>
      <c r="J22" s="72"/>
      <c r="K22" s="72"/>
      <c r="N22" s="44"/>
      <c r="O22" s="44"/>
      <c r="P22" s="36"/>
      <c r="Q22" s="36"/>
      <c r="R22" s="36"/>
    </row>
    <row r="23" spans="1:18" s="42" customFormat="1" ht="28.5" customHeight="1" x14ac:dyDescent="0.2">
      <c r="A23" s="350"/>
      <c r="B23" s="328" t="s">
        <v>67</v>
      </c>
      <c r="C23" s="59" t="s">
        <v>43</v>
      </c>
      <c r="D23" s="55">
        <v>380</v>
      </c>
      <c r="E23" s="21"/>
      <c r="F23" s="22"/>
      <c r="G23" s="22"/>
      <c r="H23" s="22"/>
      <c r="I23" s="23"/>
      <c r="J23" s="66"/>
      <c r="K23" s="71"/>
      <c r="N23" s="44"/>
      <c r="O23" s="44"/>
      <c r="P23" s="36"/>
      <c r="Q23" s="36"/>
      <c r="R23" s="36"/>
    </row>
    <row r="24" spans="1:18" s="42" customFormat="1" ht="28.5" customHeight="1" x14ac:dyDescent="0.2">
      <c r="A24" s="350"/>
      <c r="B24" s="328"/>
      <c r="C24" s="92" t="s">
        <v>136</v>
      </c>
      <c r="D24" s="56">
        <v>90</v>
      </c>
      <c r="E24" s="24"/>
      <c r="F24" s="25"/>
      <c r="G24" s="25"/>
      <c r="H24" s="25"/>
      <c r="I24" s="26"/>
      <c r="J24" s="67"/>
      <c r="K24" s="68"/>
      <c r="N24" s="44"/>
      <c r="O24" s="44"/>
      <c r="P24" s="36"/>
      <c r="Q24" s="36"/>
      <c r="R24" s="36"/>
    </row>
    <row r="25" spans="1:18" s="42" customFormat="1" ht="28.5" customHeight="1" x14ac:dyDescent="0.2">
      <c r="A25" s="350"/>
      <c r="B25" s="328"/>
      <c r="C25" s="57" t="s">
        <v>44</v>
      </c>
      <c r="D25" s="58">
        <v>1250</v>
      </c>
      <c r="E25" s="28"/>
      <c r="F25" s="29"/>
      <c r="G25" s="29"/>
      <c r="H25" s="29"/>
      <c r="I25" s="32"/>
      <c r="J25" s="72"/>
      <c r="K25" s="73"/>
      <c r="N25" s="44"/>
      <c r="O25" s="44"/>
      <c r="P25" s="36"/>
      <c r="Q25" s="36"/>
      <c r="R25" s="36"/>
    </row>
    <row r="26" spans="1:18" s="42" customFormat="1" ht="28.5" customHeight="1" x14ac:dyDescent="0.2">
      <c r="A26" s="350"/>
      <c r="B26" s="116" t="s">
        <v>133</v>
      </c>
      <c r="C26" s="77" t="s">
        <v>134</v>
      </c>
      <c r="D26" s="78">
        <v>500</v>
      </c>
      <c r="E26" s="117"/>
      <c r="F26" s="118"/>
      <c r="G26" s="118"/>
      <c r="H26" s="118"/>
      <c r="I26" s="119"/>
      <c r="J26" s="120"/>
      <c r="K26" s="121"/>
      <c r="N26" s="44"/>
      <c r="O26" s="44"/>
      <c r="P26" s="36"/>
      <c r="Q26" s="36"/>
      <c r="R26" s="36"/>
    </row>
    <row r="27" spans="1:18" s="42" customFormat="1" ht="28.5" customHeight="1" x14ac:dyDescent="0.2">
      <c r="A27" s="350"/>
      <c r="B27" s="60" t="s">
        <v>66</v>
      </c>
      <c r="C27" s="77" t="s">
        <v>45</v>
      </c>
      <c r="D27" s="78">
        <v>450</v>
      </c>
      <c r="E27" s="30"/>
      <c r="F27" s="31"/>
      <c r="G27" s="31"/>
      <c r="H27" s="31"/>
      <c r="I27" s="74"/>
      <c r="J27" s="70"/>
      <c r="K27" s="69"/>
      <c r="N27" s="44"/>
      <c r="O27" s="44"/>
      <c r="P27" s="36"/>
      <c r="Q27" s="36"/>
      <c r="R27" s="36"/>
    </row>
    <row r="28" spans="1:18" ht="28.5" customHeight="1" x14ac:dyDescent="0.2">
      <c r="A28" s="350"/>
      <c r="B28" s="53" t="s">
        <v>65</v>
      </c>
      <c r="C28" s="93" t="s">
        <v>69</v>
      </c>
      <c r="D28" s="37">
        <v>800</v>
      </c>
      <c r="E28" s="85"/>
      <c r="F28" s="64"/>
      <c r="G28" s="64"/>
      <c r="H28" s="64"/>
      <c r="I28" s="65"/>
      <c r="J28" s="86"/>
      <c r="K28" s="87"/>
    </row>
    <row r="29" spans="1:18" ht="28.5" customHeight="1" x14ac:dyDescent="0.2">
      <c r="A29" s="350"/>
      <c r="B29" s="53" t="s">
        <v>63</v>
      </c>
      <c r="C29" s="93" t="s">
        <v>70</v>
      </c>
      <c r="D29" s="37">
        <v>750</v>
      </c>
      <c r="E29" s="84"/>
      <c r="F29" s="61"/>
      <c r="G29" s="61"/>
      <c r="H29" s="61"/>
      <c r="I29" s="62"/>
      <c r="J29" s="75"/>
      <c r="K29" s="63"/>
    </row>
    <row r="30" spans="1:18" ht="28.5" customHeight="1" x14ac:dyDescent="0.2">
      <c r="A30" s="350"/>
      <c r="B30" s="53" t="s">
        <v>64</v>
      </c>
      <c r="C30" s="93" t="s">
        <v>137</v>
      </c>
      <c r="D30" s="37">
        <v>800</v>
      </c>
      <c r="E30" s="79"/>
      <c r="F30" s="80"/>
      <c r="G30" s="80"/>
      <c r="H30" s="80"/>
      <c r="I30" s="81"/>
      <c r="J30" s="82"/>
      <c r="K30" s="83"/>
    </row>
    <row r="31" spans="1:18" ht="28.5" customHeight="1" x14ac:dyDescent="0.2">
      <c r="A31" s="351"/>
      <c r="B31" s="53" t="s">
        <v>138</v>
      </c>
      <c r="C31" s="93" t="s">
        <v>139</v>
      </c>
      <c r="D31" s="37">
        <v>700</v>
      </c>
      <c r="E31" s="79"/>
      <c r="F31" s="80"/>
      <c r="G31" s="80"/>
      <c r="H31" s="80"/>
      <c r="I31" s="81"/>
      <c r="J31" s="82"/>
      <c r="K31" s="83"/>
    </row>
    <row r="32" spans="1:18" ht="36" customHeight="1" x14ac:dyDescent="0.2">
      <c r="C32" s="113"/>
      <c r="H32" s="95"/>
      <c r="I32" s="97"/>
      <c r="J32" s="95"/>
      <c r="K32" s="95"/>
    </row>
    <row r="33" spans="3:11" ht="36" customHeight="1" x14ac:dyDescent="0.2">
      <c r="C33" s="114"/>
      <c r="H33" s="95"/>
      <c r="I33" s="95"/>
      <c r="J33" s="95"/>
      <c r="K33" s="96"/>
    </row>
    <row r="34" spans="3:11" ht="36" customHeight="1" x14ac:dyDescent="0.2">
      <c r="C34" s="114"/>
      <c r="H34" s="95"/>
      <c r="I34" s="95"/>
      <c r="J34" s="95"/>
      <c r="K34" s="95"/>
    </row>
    <row r="35" spans="3:11" ht="36" customHeight="1" x14ac:dyDescent="0.2">
      <c r="C35" s="114"/>
      <c r="H35" s="95"/>
      <c r="I35" s="95"/>
      <c r="J35" s="97"/>
      <c r="K35" s="96"/>
    </row>
    <row r="36" spans="3:11" ht="36" customHeight="1" x14ac:dyDescent="0.2">
      <c r="C36" s="114"/>
      <c r="H36" s="95"/>
      <c r="I36" s="97"/>
      <c r="J36" s="97"/>
      <c r="K36" s="97"/>
    </row>
    <row r="37" spans="3:11" ht="36" customHeight="1" x14ac:dyDescent="0.2">
      <c r="C37" s="113"/>
      <c r="H37" s="97"/>
      <c r="I37" s="97"/>
      <c r="J37" s="95"/>
      <c r="K37" s="97"/>
    </row>
    <row r="38" spans="3:11" ht="36" customHeight="1" x14ac:dyDescent="0.2">
      <c r="C38" s="114"/>
      <c r="H38" s="97"/>
      <c r="I38" s="97"/>
      <c r="J38" s="95"/>
      <c r="K38" s="97"/>
    </row>
    <row r="39" spans="3:11" ht="36" customHeight="1" x14ac:dyDescent="0.2">
      <c r="C39" s="114"/>
      <c r="H39" s="97"/>
      <c r="I39" s="97"/>
      <c r="J39" s="97"/>
      <c r="K39" s="97"/>
    </row>
    <row r="40" spans="3:11" ht="36" customHeight="1" x14ac:dyDescent="0.2">
      <c r="C40" s="114"/>
    </row>
    <row r="41" spans="3:11" ht="36" customHeight="1" x14ac:dyDescent="0.2">
      <c r="C41" s="114"/>
    </row>
    <row r="43" spans="3:11" ht="36" customHeight="1" x14ac:dyDescent="0.2">
      <c r="C43" s="114"/>
    </row>
    <row r="44" spans="3:11" ht="36" customHeight="1" x14ac:dyDescent="0.2">
      <c r="C44" s="113"/>
    </row>
    <row r="45" spans="3:11" ht="36" customHeight="1" x14ac:dyDescent="0.2">
      <c r="C45" s="114"/>
    </row>
    <row r="49" spans="3:3" ht="36" customHeight="1" x14ac:dyDescent="0.2">
      <c r="C49" s="114"/>
    </row>
  </sheetData>
  <sheetProtection password="CC7A" sheet="1" objects="1" scenarios="1" formatCells="0" formatColumns="0" formatRows="0" selectLockedCells="1"/>
  <mergeCells count="14">
    <mergeCell ref="N8:N9"/>
    <mergeCell ref="B21:B22"/>
    <mergeCell ref="B23:B25"/>
    <mergeCell ref="C1:N1"/>
    <mergeCell ref="C2:N2"/>
    <mergeCell ref="A4:C4"/>
    <mergeCell ref="D4:K4"/>
    <mergeCell ref="A6:C6"/>
    <mergeCell ref="G6:I6"/>
    <mergeCell ref="B10:B18"/>
    <mergeCell ref="E8:I8"/>
    <mergeCell ref="K8:K9"/>
    <mergeCell ref="M8:M9"/>
    <mergeCell ref="A10:A31"/>
  </mergeCells>
  <printOptions horizontalCentered="1"/>
  <pageMargins left="0.39370078740157483" right="0.39370078740157483" top="0.39370078740157483" bottom="1.1811023622047245" header="0.51181102362204722" footer="0.98425196850393704"/>
  <pageSetup paperSize="9" scale="64" fitToHeight="0" orientation="landscape" horizontalDpi="300" verticalDpi="300" r:id="rId1"/>
  <headerFooter alignWithMargins="0">
    <oddFooter>&amp;L&amp;11&amp;USignature du candida&amp;12&amp;Ut :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5"/>
  <sheetViews>
    <sheetView topLeftCell="A7" workbookViewId="0">
      <selection activeCell="A22" sqref="A22:B24"/>
    </sheetView>
  </sheetViews>
  <sheetFormatPr baseColWidth="10" defaultColWidth="11.42578125" defaultRowHeight="12.75" x14ac:dyDescent="0.2"/>
  <cols>
    <col min="1" max="1" width="23" style="100" customWidth="1"/>
    <col min="2" max="2" width="11.42578125" style="100"/>
    <col min="3" max="4" width="3.28515625" style="101" customWidth="1"/>
    <col min="5" max="16384" width="11.42578125" style="101"/>
  </cols>
  <sheetData>
    <row r="1" spans="1:8" s="98" customFormat="1" ht="36" customHeight="1" x14ac:dyDescent="0.2">
      <c r="A1" s="362" t="s">
        <v>128</v>
      </c>
      <c r="B1" s="362"/>
      <c r="C1" s="362"/>
      <c r="D1" s="362"/>
      <c r="E1" s="362"/>
      <c r="F1" s="362"/>
      <c r="G1" s="362"/>
      <c r="H1" s="362"/>
    </row>
    <row r="2" spans="1:8" s="98" customFormat="1" ht="16.5" customHeight="1" x14ac:dyDescent="0.2">
      <c r="A2" s="363" t="s">
        <v>336</v>
      </c>
      <c r="B2" s="363"/>
      <c r="C2" s="363"/>
      <c r="D2" s="363"/>
      <c r="E2" s="363"/>
      <c r="F2" s="363"/>
      <c r="G2" s="363"/>
      <c r="H2" s="363"/>
    </row>
    <row r="3" spans="1:8" s="99" customFormat="1" ht="27.6" customHeight="1" x14ac:dyDescent="0.2">
      <c r="A3" s="364" t="s">
        <v>345</v>
      </c>
      <c r="B3" s="364"/>
      <c r="C3" s="364"/>
      <c r="D3" s="364"/>
      <c r="E3" s="364"/>
      <c r="F3" s="364"/>
      <c r="G3" s="364"/>
      <c r="H3" s="364"/>
    </row>
    <row r="5" spans="1:8" ht="12" customHeight="1" x14ac:dyDescent="0.2"/>
    <row r="6" spans="1:8" ht="12" customHeight="1" x14ac:dyDescent="0.2">
      <c r="A6" s="355" t="s">
        <v>346</v>
      </c>
      <c r="B6" s="355"/>
      <c r="C6" s="111"/>
      <c r="E6" s="101" t="s">
        <v>47</v>
      </c>
    </row>
    <row r="7" spans="1:8" ht="12" customHeight="1" x14ac:dyDescent="0.2">
      <c r="A7" s="355"/>
      <c r="B7" s="355"/>
    </row>
    <row r="8" spans="1:8" ht="12" customHeight="1" x14ac:dyDescent="0.2">
      <c r="A8" s="355"/>
      <c r="B8" s="355"/>
      <c r="C8" s="112"/>
      <c r="E8" s="101" t="s">
        <v>49</v>
      </c>
      <c r="F8" s="101" t="s">
        <v>48</v>
      </c>
    </row>
    <row r="9" spans="1:8" ht="48" customHeight="1" x14ac:dyDescent="0.2">
      <c r="A9" s="352"/>
      <c r="B9" s="353"/>
      <c r="C9" s="353"/>
      <c r="D9" s="353"/>
      <c r="E9" s="353"/>
      <c r="F9" s="353"/>
      <c r="G9" s="353"/>
      <c r="H9" s="354"/>
    </row>
    <row r="10" spans="1:8" ht="12" customHeight="1" x14ac:dyDescent="0.2">
      <c r="A10" s="102"/>
      <c r="B10" s="102"/>
    </row>
    <row r="11" spans="1:8" ht="12" customHeight="1" x14ac:dyDescent="0.2">
      <c r="A11" s="355" t="s">
        <v>50</v>
      </c>
      <c r="B11" s="355"/>
      <c r="C11" s="111"/>
      <c r="E11" s="101" t="s">
        <v>47</v>
      </c>
    </row>
    <row r="12" spans="1:8" ht="12" customHeight="1" x14ac:dyDescent="0.2">
      <c r="A12" s="355"/>
      <c r="B12" s="355"/>
    </row>
    <row r="13" spans="1:8" ht="12" customHeight="1" x14ac:dyDescent="0.2">
      <c r="A13" s="355"/>
      <c r="B13" s="355"/>
    </row>
    <row r="14" spans="1:8" ht="12" customHeight="1" x14ac:dyDescent="0.2">
      <c r="A14" s="355"/>
      <c r="B14" s="355"/>
      <c r="C14" s="112"/>
      <c r="E14" s="101" t="s">
        <v>49</v>
      </c>
      <c r="F14" s="361" t="s">
        <v>51</v>
      </c>
      <c r="G14" s="361"/>
      <c r="H14" s="361"/>
    </row>
    <row r="15" spans="1:8" ht="48" customHeight="1" x14ac:dyDescent="0.2">
      <c r="A15" s="352"/>
      <c r="B15" s="353"/>
      <c r="C15" s="353"/>
      <c r="D15" s="353"/>
      <c r="E15" s="353"/>
      <c r="F15" s="353"/>
      <c r="G15" s="353"/>
      <c r="H15" s="354"/>
    </row>
    <row r="16" spans="1:8" ht="12" customHeight="1" x14ac:dyDescent="0.2">
      <c r="A16" s="102"/>
      <c r="B16" s="102"/>
    </row>
    <row r="17" spans="1:8" ht="12" customHeight="1" x14ac:dyDescent="0.2">
      <c r="A17" s="355" t="s">
        <v>52</v>
      </c>
      <c r="B17" s="355"/>
      <c r="C17" s="111"/>
      <c r="E17" s="101" t="s">
        <v>47</v>
      </c>
    </row>
    <row r="18" spans="1:8" ht="27.75" customHeight="1" x14ac:dyDescent="0.2">
      <c r="A18" s="355"/>
      <c r="B18" s="355"/>
    </row>
    <row r="19" spans="1:8" ht="15" customHeight="1" x14ac:dyDescent="0.2">
      <c r="A19" s="355"/>
      <c r="B19" s="355"/>
      <c r="C19" s="112"/>
      <c r="E19" s="101" t="s">
        <v>49</v>
      </c>
      <c r="F19" s="361" t="s">
        <v>53</v>
      </c>
      <c r="G19" s="361"/>
      <c r="H19" s="361"/>
    </row>
    <row r="20" spans="1:8" ht="48.75" customHeight="1" x14ac:dyDescent="0.2">
      <c r="A20" s="352"/>
      <c r="B20" s="353"/>
      <c r="C20" s="353"/>
      <c r="D20" s="353"/>
      <c r="E20" s="353"/>
      <c r="F20" s="353"/>
      <c r="G20" s="353"/>
      <c r="H20" s="354"/>
    </row>
    <row r="21" spans="1:8" ht="12" customHeight="1" x14ac:dyDescent="0.2">
      <c r="A21" s="102"/>
      <c r="B21" s="102"/>
    </row>
    <row r="22" spans="1:8" ht="12" customHeight="1" x14ac:dyDescent="0.2">
      <c r="A22" s="367" t="s">
        <v>355</v>
      </c>
      <c r="B22" s="367"/>
      <c r="C22" s="111"/>
      <c r="E22" s="101" t="s">
        <v>47</v>
      </c>
    </row>
    <row r="23" spans="1:8" ht="33.75" customHeight="1" x14ac:dyDescent="0.2">
      <c r="A23" s="367"/>
      <c r="B23" s="367"/>
    </row>
    <row r="24" spans="1:8" ht="12" customHeight="1" x14ac:dyDescent="0.2">
      <c r="A24" s="367"/>
      <c r="B24" s="367"/>
      <c r="C24" s="112"/>
      <c r="E24" s="101" t="s">
        <v>49</v>
      </c>
      <c r="F24" s="365" t="s">
        <v>54</v>
      </c>
      <c r="G24" s="365"/>
      <c r="H24" s="365"/>
    </row>
    <row r="25" spans="1:8" ht="48" customHeight="1" x14ac:dyDescent="0.2">
      <c r="A25" s="352"/>
      <c r="B25" s="353"/>
      <c r="C25" s="353"/>
      <c r="D25" s="353"/>
      <c r="E25" s="353"/>
      <c r="F25" s="353"/>
      <c r="G25" s="353"/>
      <c r="H25" s="354"/>
    </row>
    <row r="26" spans="1:8" ht="12" customHeight="1" x14ac:dyDescent="0.2">
      <c r="A26" s="102"/>
      <c r="B26" s="102"/>
    </row>
    <row r="27" spans="1:8" ht="12" customHeight="1" x14ac:dyDescent="0.2">
      <c r="A27" s="355" t="s">
        <v>337</v>
      </c>
      <c r="B27" s="355"/>
    </row>
    <row r="28" spans="1:8" ht="17.45" customHeight="1" x14ac:dyDescent="0.2">
      <c r="A28" s="368"/>
      <c r="B28" s="368"/>
      <c r="F28" s="101" t="s">
        <v>338</v>
      </c>
    </row>
    <row r="29" spans="1:8" ht="44.45" customHeight="1" x14ac:dyDescent="0.2">
      <c r="A29" s="357"/>
      <c r="B29" s="358"/>
      <c r="C29" s="358"/>
      <c r="D29" s="358"/>
      <c r="E29" s="358"/>
      <c r="F29" s="358"/>
      <c r="G29" s="358"/>
      <c r="H29" s="359"/>
    </row>
    <row r="30" spans="1:8" ht="12" customHeight="1" x14ac:dyDescent="0.2">
      <c r="A30" s="279"/>
      <c r="B30" s="279"/>
    </row>
    <row r="31" spans="1:8" ht="12" customHeight="1" x14ac:dyDescent="0.2">
      <c r="A31" s="367" t="s">
        <v>347</v>
      </c>
      <c r="B31" s="367"/>
      <c r="C31" s="111"/>
      <c r="E31" s="101" t="s">
        <v>47</v>
      </c>
    </row>
    <row r="32" spans="1:8" ht="21.75" customHeight="1" x14ac:dyDescent="0.2">
      <c r="A32" s="367"/>
      <c r="B32" s="367"/>
    </row>
    <row r="33" spans="1:8" ht="12" customHeight="1" x14ac:dyDescent="0.2">
      <c r="A33" s="367"/>
      <c r="B33" s="367"/>
      <c r="C33" s="111"/>
      <c r="E33" s="101" t="s">
        <v>49</v>
      </c>
      <c r="F33" s="366" t="s">
        <v>55</v>
      </c>
      <c r="G33" s="361"/>
      <c r="H33" s="361"/>
    </row>
    <row r="34" spans="1:8" ht="48" customHeight="1" x14ac:dyDescent="0.2">
      <c r="A34" s="352"/>
      <c r="B34" s="353"/>
      <c r="C34" s="353"/>
      <c r="D34" s="353"/>
      <c r="E34" s="353"/>
      <c r="F34" s="353"/>
      <c r="G34" s="353"/>
      <c r="H34" s="354"/>
    </row>
    <row r="35" spans="1:8" ht="12" customHeight="1" x14ac:dyDescent="0.2">
      <c r="A35" s="102"/>
      <c r="B35" s="102"/>
    </row>
    <row r="36" spans="1:8" ht="12" customHeight="1" x14ac:dyDescent="0.2">
      <c r="A36" s="355" t="s">
        <v>56</v>
      </c>
      <c r="B36" s="355"/>
      <c r="C36" s="111"/>
      <c r="E36" s="101" t="s">
        <v>47</v>
      </c>
    </row>
    <row r="37" spans="1:8" ht="12" customHeight="1" x14ac:dyDescent="0.2">
      <c r="A37" s="355"/>
      <c r="B37" s="355"/>
    </row>
    <row r="38" spans="1:8" ht="12" customHeight="1" x14ac:dyDescent="0.2">
      <c r="A38" s="355"/>
      <c r="B38" s="355"/>
      <c r="C38" s="112"/>
      <c r="E38" s="101" t="s">
        <v>49</v>
      </c>
      <c r="F38" s="361" t="s">
        <v>57</v>
      </c>
      <c r="G38" s="361"/>
      <c r="H38" s="361"/>
    </row>
    <row r="39" spans="1:8" ht="39.75" customHeight="1" x14ac:dyDescent="0.2">
      <c r="A39" s="352"/>
      <c r="B39" s="353"/>
      <c r="C39" s="353"/>
      <c r="D39" s="353"/>
      <c r="E39" s="353"/>
      <c r="F39" s="353"/>
      <c r="G39" s="353"/>
      <c r="H39" s="354"/>
    </row>
    <row r="40" spans="1:8" ht="12" customHeight="1" x14ac:dyDescent="0.2">
      <c r="A40" s="102"/>
      <c r="B40" s="102"/>
    </row>
    <row r="41" spans="1:8" ht="12" customHeight="1" x14ac:dyDescent="0.2">
      <c r="A41" s="355" t="s">
        <v>58</v>
      </c>
      <c r="B41" s="355"/>
      <c r="C41" s="111"/>
      <c r="E41" s="101" t="s">
        <v>47</v>
      </c>
    </row>
    <row r="42" spans="1:8" ht="12" customHeight="1" x14ac:dyDescent="0.2">
      <c r="A42" s="355"/>
      <c r="B42" s="355"/>
    </row>
    <row r="43" spans="1:8" ht="12" customHeight="1" x14ac:dyDescent="0.2">
      <c r="A43" s="355"/>
      <c r="B43" s="355"/>
      <c r="C43" s="112"/>
      <c r="E43" s="101" t="s">
        <v>49</v>
      </c>
      <c r="F43" s="361" t="s">
        <v>59</v>
      </c>
      <c r="G43" s="361"/>
      <c r="H43" s="361"/>
    </row>
    <row r="44" spans="1:8" ht="48" customHeight="1" x14ac:dyDescent="0.2">
      <c r="A44" s="352"/>
      <c r="B44" s="353"/>
      <c r="C44" s="353"/>
      <c r="D44" s="353"/>
      <c r="E44" s="353"/>
      <c r="F44" s="353"/>
      <c r="G44" s="353"/>
      <c r="H44" s="354"/>
    </row>
    <row r="45" spans="1:8" ht="12" customHeight="1" x14ac:dyDescent="0.2">
      <c r="A45" s="102"/>
      <c r="B45" s="102"/>
    </row>
    <row r="46" spans="1:8" ht="24.75" customHeight="1" x14ac:dyDescent="0.2">
      <c r="A46" s="355" t="s">
        <v>348</v>
      </c>
      <c r="B46" s="355"/>
      <c r="C46" s="111"/>
      <c r="E46" s="101" t="s">
        <v>47</v>
      </c>
    </row>
    <row r="47" spans="1:8" ht="12" customHeight="1" x14ac:dyDescent="0.2">
      <c r="A47" s="355"/>
      <c r="B47" s="355"/>
    </row>
    <row r="48" spans="1:8" ht="12" customHeight="1" x14ac:dyDescent="0.2">
      <c r="A48" s="355"/>
      <c r="B48" s="355"/>
      <c r="C48" s="111"/>
      <c r="E48" s="101" t="s">
        <v>49</v>
      </c>
      <c r="F48" s="361" t="s">
        <v>54</v>
      </c>
      <c r="G48" s="361"/>
      <c r="H48" s="361"/>
    </row>
    <row r="49" spans="1:8" ht="48" customHeight="1" x14ac:dyDescent="0.2">
      <c r="A49" s="352"/>
      <c r="B49" s="353"/>
      <c r="C49" s="353"/>
      <c r="D49" s="353"/>
      <c r="E49" s="353"/>
      <c r="F49" s="353"/>
      <c r="G49" s="353"/>
      <c r="H49" s="354"/>
    </row>
    <row r="50" spans="1:8" ht="12" customHeight="1" x14ac:dyDescent="0.2">
      <c r="A50" s="102"/>
      <c r="B50" s="102"/>
    </row>
    <row r="51" spans="1:8" ht="24.75" customHeight="1" x14ac:dyDescent="0.2">
      <c r="A51" s="355" t="s">
        <v>60</v>
      </c>
      <c r="B51" s="355"/>
      <c r="C51" s="111"/>
      <c r="E51" s="101" t="s">
        <v>47</v>
      </c>
    </row>
    <row r="52" spans="1:8" ht="12" customHeight="1" x14ac:dyDescent="0.2">
      <c r="A52" s="355"/>
      <c r="B52" s="355"/>
    </row>
    <row r="53" spans="1:8" ht="12" customHeight="1" x14ac:dyDescent="0.2">
      <c r="A53" s="355"/>
      <c r="B53" s="355"/>
      <c r="C53" s="111"/>
      <c r="E53" s="101" t="s">
        <v>49</v>
      </c>
      <c r="F53" s="361" t="s">
        <v>54</v>
      </c>
      <c r="G53" s="361"/>
      <c r="H53" s="361"/>
    </row>
    <row r="54" spans="1:8" ht="48" customHeight="1" x14ac:dyDescent="0.2">
      <c r="A54" s="352"/>
      <c r="B54" s="353"/>
      <c r="C54" s="353"/>
      <c r="D54" s="353"/>
      <c r="E54" s="353"/>
      <c r="F54" s="353"/>
      <c r="G54" s="353"/>
      <c r="H54" s="354"/>
    </row>
    <row r="55" spans="1:8" ht="12" customHeight="1" x14ac:dyDescent="0.2">
      <c r="A55" s="102"/>
      <c r="B55" s="102"/>
    </row>
    <row r="56" spans="1:8" ht="12" customHeight="1" x14ac:dyDescent="0.2">
      <c r="A56" s="355" t="s">
        <v>349</v>
      </c>
      <c r="B56" s="355"/>
      <c r="C56" s="111"/>
      <c r="E56" s="101" t="s">
        <v>47</v>
      </c>
    </row>
    <row r="57" spans="1:8" ht="20.25" customHeight="1" x14ac:dyDescent="0.2">
      <c r="A57" s="355"/>
      <c r="B57" s="355"/>
      <c r="C57" s="103"/>
    </row>
    <row r="58" spans="1:8" ht="12" customHeight="1" x14ac:dyDescent="0.2">
      <c r="A58" s="355"/>
      <c r="B58" s="355"/>
      <c r="C58" s="111"/>
      <c r="E58" s="101" t="s">
        <v>49</v>
      </c>
      <c r="F58" s="361" t="s">
        <v>54</v>
      </c>
      <c r="G58" s="361"/>
      <c r="H58" s="361"/>
    </row>
    <row r="59" spans="1:8" ht="48" customHeight="1" x14ac:dyDescent="0.2">
      <c r="A59" s="352"/>
      <c r="B59" s="353"/>
      <c r="C59" s="353"/>
      <c r="D59" s="353"/>
      <c r="E59" s="353"/>
      <c r="F59" s="353"/>
      <c r="G59" s="353"/>
      <c r="H59" s="354"/>
    </row>
    <row r="60" spans="1:8" ht="12" customHeight="1" x14ac:dyDescent="0.2">
      <c r="A60" s="102"/>
      <c r="B60" s="102"/>
    </row>
    <row r="61" spans="1:8" ht="12" customHeight="1" x14ac:dyDescent="0.2">
      <c r="A61" s="355" t="s">
        <v>61</v>
      </c>
      <c r="B61" s="355"/>
      <c r="C61" s="111"/>
      <c r="E61" s="101" t="s">
        <v>47</v>
      </c>
    </row>
    <row r="62" spans="1:8" ht="12" customHeight="1" x14ac:dyDescent="0.2">
      <c r="A62" s="355"/>
      <c r="B62" s="355"/>
    </row>
    <row r="63" spans="1:8" ht="12" customHeight="1" x14ac:dyDescent="0.2">
      <c r="A63" s="355"/>
      <c r="B63" s="355"/>
      <c r="C63" s="111"/>
      <c r="E63" s="101" t="s">
        <v>49</v>
      </c>
      <c r="F63" s="361" t="s">
        <v>57</v>
      </c>
      <c r="G63" s="361"/>
      <c r="H63" s="361"/>
    </row>
    <row r="64" spans="1:8" ht="48" customHeight="1" x14ac:dyDescent="0.2">
      <c r="A64" s="352"/>
      <c r="B64" s="353"/>
      <c r="C64" s="353"/>
      <c r="D64" s="353"/>
      <c r="E64" s="353"/>
      <c r="F64" s="353"/>
      <c r="G64" s="353"/>
      <c r="H64" s="354"/>
    </row>
    <row r="65" spans="1:8" ht="12" customHeight="1" x14ac:dyDescent="0.2">
      <c r="A65" s="102"/>
      <c r="B65" s="102"/>
    </row>
    <row r="66" spans="1:8" ht="12" customHeight="1" x14ac:dyDescent="0.2">
      <c r="A66" s="355" t="s">
        <v>350</v>
      </c>
      <c r="B66" s="355"/>
      <c r="C66" s="111"/>
      <c r="E66" s="101" t="s">
        <v>47</v>
      </c>
    </row>
    <row r="67" spans="1:8" ht="12" customHeight="1" x14ac:dyDescent="0.2">
      <c r="A67" s="355"/>
      <c r="B67" s="355"/>
    </row>
    <row r="68" spans="1:8" ht="12" customHeight="1" x14ac:dyDescent="0.2">
      <c r="A68" s="355"/>
      <c r="B68" s="355"/>
      <c r="C68" s="111"/>
      <c r="E68" s="101" t="s">
        <v>49</v>
      </c>
      <c r="F68" s="361" t="s">
        <v>57</v>
      </c>
      <c r="G68" s="361"/>
      <c r="H68" s="361"/>
    </row>
    <row r="69" spans="1:8" ht="48" customHeight="1" x14ac:dyDescent="0.2">
      <c r="A69" s="352"/>
      <c r="B69" s="353"/>
      <c r="C69" s="353"/>
      <c r="D69" s="353"/>
      <c r="E69" s="353"/>
      <c r="F69" s="353"/>
      <c r="G69" s="353"/>
      <c r="H69" s="354"/>
    </row>
    <row r="70" spans="1:8" ht="12" customHeight="1" x14ac:dyDescent="0.2">
      <c r="A70" s="102"/>
      <c r="B70" s="102"/>
    </row>
    <row r="71" spans="1:8" ht="15" customHeight="1" x14ac:dyDescent="0.2">
      <c r="A71" s="356" t="s">
        <v>339</v>
      </c>
      <c r="B71" s="356"/>
      <c r="C71" s="111"/>
      <c r="E71" s="101" t="s">
        <v>47</v>
      </c>
    </row>
    <row r="72" spans="1:8" ht="13.15" customHeight="1" x14ac:dyDescent="0.2">
      <c r="A72" s="356" t="s">
        <v>340</v>
      </c>
      <c r="B72" s="356"/>
    </row>
    <row r="73" spans="1:8" ht="13.15" customHeight="1" x14ac:dyDescent="0.2">
      <c r="A73" s="356" t="s">
        <v>341</v>
      </c>
      <c r="B73" s="356"/>
    </row>
    <row r="74" spans="1:8" ht="13.15" customHeight="1" x14ac:dyDescent="0.2">
      <c r="A74" s="356" t="s">
        <v>342</v>
      </c>
      <c r="B74" s="356"/>
    </row>
    <row r="75" spans="1:8" ht="16.899999999999999" customHeight="1" x14ac:dyDescent="0.2">
      <c r="A75" s="356" t="s">
        <v>343</v>
      </c>
      <c r="B75" s="356"/>
      <c r="C75" s="111"/>
      <c r="E75" s="101" t="s">
        <v>49</v>
      </c>
      <c r="F75" s="280" t="s">
        <v>344</v>
      </c>
    </row>
    <row r="76" spans="1:8" ht="57" customHeight="1" x14ac:dyDescent="0.2">
      <c r="A76" s="357"/>
      <c r="B76" s="358"/>
      <c r="C76" s="358"/>
      <c r="D76" s="358"/>
      <c r="E76" s="358"/>
      <c r="F76" s="358"/>
      <c r="G76" s="358"/>
      <c r="H76" s="359"/>
    </row>
    <row r="77" spans="1:8" ht="12" customHeight="1" x14ac:dyDescent="0.2">
      <c r="A77" s="279"/>
      <c r="B77" s="279"/>
    </row>
    <row r="78" spans="1:8" ht="12" customHeight="1" x14ac:dyDescent="0.2">
      <c r="A78" s="355" t="s">
        <v>351</v>
      </c>
      <c r="B78" s="355"/>
      <c r="C78" s="111"/>
      <c r="E78" s="101" t="s">
        <v>47</v>
      </c>
    </row>
    <row r="79" spans="1:8" ht="27" customHeight="1" x14ac:dyDescent="0.2">
      <c r="A79" s="355"/>
      <c r="B79" s="355"/>
    </row>
    <row r="80" spans="1:8" ht="12" customHeight="1" x14ac:dyDescent="0.2">
      <c r="A80" s="355"/>
      <c r="B80" s="355"/>
      <c r="C80" s="111"/>
      <c r="E80" s="101" t="s">
        <v>49</v>
      </c>
      <c r="F80" s="361" t="s">
        <v>57</v>
      </c>
      <c r="G80" s="361"/>
      <c r="H80" s="361"/>
    </row>
    <row r="81" spans="1:8" ht="48" customHeight="1" x14ac:dyDescent="0.2">
      <c r="A81" s="352"/>
      <c r="B81" s="353"/>
      <c r="C81" s="353"/>
      <c r="D81" s="353"/>
      <c r="E81" s="353"/>
      <c r="F81" s="353"/>
      <c r="G81" s="353"/>
      <c r="H81" s="354"/>
    </row>
    <row r="82" spans="1:8" ht="51" customHeight="1" x14ac:dyDescent="0.2">
      <c r="A82" s="104"/>
      <c r="B82" s="104"/>
      <c r="C82" s="103"/>
      <c r="D82" s="103"/>
      <c r="E82" s="360" t="s">
        <v>62</v>
      </c>
      <c r="F82" s="360"/>
      <c r="G82" s="360"/>
      <c r="H82" s="360"/>
    </row>
    <row r="83" spans="1:8" x14ac:dyDescent="0.2">
      <c r="A83" s="104"/>
      <c r="B83" s="104"/>
      <c r="C83" s="103"/>
      <c r="D83" s="103"/>
      <c r="E83" s="103"/>
      <c r="F83" s="103"/>
      <c r="G83" s="103"/>
      <c r="H83" s="103"/>
    </row>
    <row r="84" spans="1:8" x14ac:dyDescent="0.2">
      <c r="A84" s="104"/>
      <c r="B84" s="104"/>
      <c r="C84" s="103"/>
      <c r="D84" s="103"/>
      <c r="E84" s="103"/>
      <c r="F84" s="103"/>
      <c r="G84" s="103"/>
      <c r="H84" s="103"/>
    </row>
    <row r="85" spans="1:8" x14ac:dyDescent="0.2">
      <c r="A85" s="104"/>
      <c r="B85" s="104"/>
      <c r="C85" s="103"/>
      <c r="D85" s="103"/>
      <c r="E85" s="103"/>
      <c r="F85" s="103"/>
      <c r="G85" s="103"/>
      <c r="H85" s="103"/>
    </row>
  </sheetData>
  <sheetProtection formatCells="0" formatColumns="0"/>
  <mergeCells count="50">
    <mergeCell ref="A15:H15"/>
    <mergeCell ref="A17:B19"/>
    <mergeCell ref="A20:H20"/>
    <mergeCell ref="A25:H25"/>
    <mergeCell ref="A22:B24"/>
    <mergeCell ref="A41:B43"/>
    <mergeCell ref="F19:H19"/>
    <mergeCell ref="F24:H24"/>
    <mergeCell ref="F33:H33"/>
    <mergeCell ref="A34:H34"/>
    <mergeCell ref="A31:B33"/>
    <mergeCell ref="A27:B28"/>
    <mergeCell ref="A29:H29"/>
    <mergeCell ref="A1:H1"/>
    <mergeCell ref="A2:H2"/>
    <mergeCell ref="A3:H3"/>
    <mergeCell ref="A6:B8"/>
    <mergeCell ref="A11:B14"/>
    <mergeCell ref="F14:H14"/>
    <mergeCell ref="A9:H9"/>
    <mergeCell ref="E82:H82"/>
    <mergeCell ref="F53:H53"/>
    <mergeCell ref="F58:H58"/>
    <mergeCell ref="F63:H63"/>
    <mergeCell ref="F38:H38"/>
    <mergeCell ref="F43:H43"/>
    <mergeCell ref="F48:H48"/>
    <mergeCell ref="A39:H39"/>
    <mergeCell ref="A44:H44"/>
    <mergeCell ref="A49:H49"/>
    <mergeCell ref="F68:H68"/>
    <mergeCell ref="F80:H80"/>
    <mergeCell ref="A69:H69"/>
    <mergeCell ref="A36:B38"/>
    <mergeCell ref="A81:H81"/>
    <mergeCell ref="A54:H54"/>
    <mergeCell ref="A59:H59"/>
    <mergeCell ref="A64:H64"/>
    <mergeCell ref="A46:B48"/>
    <mergeCell ref="A78:B80"/>
    <mergeCell ref="A61:B63"/>
    <mergeCell ref="A66:B68"/>
    <mergeCell ref="A56:B58"/>
    <mergeCell ref="A51:B53"/>
    <mergeCell ref="A71:B71"/>
    <mergeCell ref="A72:B72"/>
    <mergeCell ref="A73:B73"/>
    <mergeCell ref="A74:B74"/>
    <mergeCell ref="A75:B75"/>
    <mergeCell ref="A76:H76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99" orientation="portrait" r:id="rId1"/>
  <headerFooter alignWithMargins="0">
    <oddFooter>&amp;L&amp;"Arial,Gras"&amp;11&amp;D&amp;Rpage &amp;P/&amp;N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Lisez-moi</vt:lpstr>
      <vt:lpstr>1 - Bordereau de prix </vt:lpstr>
      <vt:lpstr>2 - tableau produits</vt:lpstr>
      <vt:lpstr>3- Engag Logistique</vt:lpstr>
      <vt:lpstr>4 - Dévelop. durable</vt:lpstr>
      <vt:lpstr>'1 - Bordereau de prix '!Impression_des_titres</vt:lpstr>
      <vt:lpstr>'2 - tableau produits'!Impression_des_titres</vt:lpstr>
      <vt:lpstr>'3- Engag Logistique'!Impression_des_titres</vt:lpstr>
      <vt:lpstr>'4 - Dévelop. durable'!Impression_des_titres</vt:lpstr>
      <vt:lpstr>'1 - Bordereau de prix '!Zone_d_impression</vt:lpstr>
      <vt:lpstr>'3- Engag Logistique'!Zone_d_impression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moi-meme</dc:creator>
  <cp:lastModifiedBy>José Clement</cp:lastModifiedBy>
  <cp:lastPrinted>2018-11-08T17:39:38Z</cp:lastPrinted>
  <dcterms:created xsi:type="dcterms:W3CDTF">2006-11-29T20:41:12Z</dcterms:created>
  <dcterms:modified xsi:type="dcterms:W3CDTF">2018-12-18T09:33:35Z</dcterms:modified>
</cp:coreProperties>
</file>