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3005" tabRatio="356"/>
  </bookViews>
  <sheets>
    <sheet name="DENREES ALIMENTAIRES LABELLISES" sheetId="5" r:id="rId1"/>
  </sheets>
  <definedNames>
    <definedName name="_xlnm.Print_Titles" localSheetId="0">'DENREES ALIMENTAIRES LABELLISES'!$1:$3</definedName>
  </definedNames>
  <calcPr calcId="145621"/>
</workbook>
</file>

<file path=xl/calcChain.xml><?xml version="1.0" encoding="utf-8"?>
<calcChain xmlns="http://schemas.openxmlformats.org/spreadsheetml/2006/main">
  <c r="AF45" i="5" l="1"/>
  <c r="AF44" i="5" l="1"/>
  <c r="AH44" i="5" s="1"/>
  <c r="AI44" i="5" s="1"/>
  <c r="AH45" i="5"/>
  <c r="AI45" i="5" s="1"/>
  <c r="AF46" i="5"/>
  <c r="AH46" i="5" s="1"/>
  <c r="AI46" i="5" s="1"/>
  <c r="AF23" i="5" l="1"/>
  <c r="AH23" i="5" s="1"/>
  <c r="AI23" i="5" s="1"/>
  <c r="AF49" i="5" l="1"/>
  <c r="AF50" i="5"/>
  <c r="AF51" i="5"/>
  <c r="AF52" i="5"/>
  <c r="AF53" i="5"/>
  <c r="AF54" i="5"/>
  <c r="AH54" i="5" s="1"/>
  <c r="AI54" i="5" s="1"/>
  <c r="AF55" i="5"/>
  <c r="AF56" i="5"/>
  <c r="AH56" i="5" s="1"/>
  <c r="AI56" i="5" s="1"/>
  <c r="AF57" i="5"/>
  <c r="AH57" i="5" s="1"/>
  <c r="AI57" i="5" s="1"/>
  <c r="AF58" i="5"/>
  <c r="AH58" i="5" s="1"/>
  <c r="AI58" i="5" s="1"/>
  <c r="AF59" i="5"/>
  <c r="AH59" i="5" s="1"/>
  <c r="AI59" i="5" s="1"/>
  <c r="AF60" i="5"/>
  <c r="AH60" i="5" s="1"/>
  <c r="AI60" i="5" s="1"/>
  <c r="AF61" i="5"/>
  <c r="AH61" i="5" s="1"/>
  <c r="AI61" i="5" s="1"/>
  <c r="AJ59" i="5" l="1"/>
  <c r="AF20" i="5"/>
  <c r="AH20" i="5" s="1"/>
  <c r="AI20" i="5" s="1"/>
  <c r="AF19" i="5"/>
  <c r="AH19" i="5" s="1"/>
  <c r="AI19" i="5" s="1"/>
  <c r="AF18" i="5"/>
  <c r="AH18" i="5" s="1"/>
  <c r="AI18" i="5" s="1"/>
  <c r="AF17" i="5"/>
  <c r="AH17" i="5" s="1"/>
  <c r="AI17" i="5" s="1"/>
  <c r="AF16" i="5"/>
  <c r="AH16" i="5" s="1"/>
  <c r="AI16" i="5" s="1"/>
  <c r="AF15" i="5"/>
  <c r="AH15" i="5" s="1"/>
  <c r="AI15" i="5" s="1"/>
  <c r="AJ15" i="5" s="1"/>
  <c r="AF14" i="5"/>
  <c r="AH14" i="5" s="1"/>
  <c r="AI14" i="5" s="1"/>
  <c r="AF13" i="5"/>
  <c r="AH13" i="5" s="1"/>
  <c r="AI13" i="5" s="1"/>
  <c r="AF12" i="5"/>
  <c r="AH12" i="5" s="1"/>
  <c r="AI12" i="5" s="1"/>
  <c r="AJ14" i="5" l="1"/>
  <c r="AJ20" i="5"/>
  <c r="AF11" i="5"/>
  <c r="AH11" i="5" s="1"/>
  <c r="AI11" i="5" s="1"/>
  <c r="AF10" i="5"/>
  <c r="AH10" i="5" s="1"/>
  <c r="AI10" i="5" s="1"/>
  <c r="AF9" i="5"/>
  <c r="AH9" i="5" s="1"/>
  <c r="AI9" i="5" s="1"/>
  <c r="AJ11" i="5" l="1"/>
  <c r="AF30" i="5" l="1"/>
  <c r="AH30" i="5" s="1"/>
  <c r="AI30" i="5" s="1"/>
  <c r="AF31" i="5"/>
  <c r="AH31" i="5" s="1"/>
  <c r="AI31" i="5" s="1"/>
  <c r="AF32" i="5"/>
  <c r="AH32" i="5" s="1"/>
  <c r="AI32" i="5" s="1"/>
  <c r="AF33" i="5"/>
  <c r="AH33" i="5" s="1"/>
  <c r="AI33" i="5" s="1"/>
  <c r="AF34" i="5"/>
  <c r="AH34" i="5" s="1"/>
  <c r="AF35" i="5"/>
  <c r="AH35" i="5" s="1"/>
  <c r="AI35" i="5" s="1"/>
  <c r="AF36" i="5"/>
  <c r="AH36" i="5" s="1"/>
  <c r="AI36" i="5" s="1"/>
  <c r="AF37" i="5"/>
  <c r="AH37" i="5" s="1"/>
  <c r="AI37" i="5" s="1"/>
  <c r="AF38" i="5"/>
  <c r="AH38" i="5" s="1"/>
  <c r="AI38" i="5" s="1"/>
  <c r="AF39" i="5"/>
  <c r="AH39" i="5" s="1"/>
  <c r="AI39" i="5" s="1"/>
  <c r="AF40" i="5"/>
  <c r="AH40" i="5" s="1"/>
  <c r="AI40" i="5" s="1"/>
  <c r="AJ40" i="5" s="1"/>
  <c r="AF41" i="5"/>
  <c r="AH41" i="5" s="1"/>
  <c r="AI41" i="5" s="1"/>
  <c r="AF42" i="5"/>
  <c r="AH42" i="5" s="1"/>
  <c r="AI42" i="5" s="1"/>
  <c r="AF43" i="5"/>
  <c r="AH43" i="5" s="1"/>
  <c r="AI43" i="5" s="1"/>
  <c r="AF47" i="5"/>
  <c r="AH47" i="5" s="1"/>
  <c r="AI47" i="5" s="1"/>
  <c r="AF48" i="5"/>
  <c r="AH48" i="5" s="1"/>
  <c r="AI48" i="5" s="1"/>
  <c r="AH49" i="5"/>
  <c r="AI49" i="5" s="1"/>
  <c r="AH50" i="5"/>
  <c r="AI50" i="5" s="1"/>
  <c r="AH51" i="5"/>
  <c r="AI51" i="5" s="1"/>
  <c r="AH52" i="5"/>
  <c r="AI52" i="5" s="1"/>
  <c r="AF62" i="5"/>
  <c r="AH62" i="5" s="1"/>
  <c r="AI62" i="5" s="1"/>
  <c r="AJ62" i="5" s="1"/>
  <c r="AF7" i="5"/>
  <c r="AF8" i="5"/>
  <c r="AF21" i="5"/>
  <c r="AF22" i="5"/>
  <c r="AH22" i="5" s="1"/>
  <c r="AI22" i="5" s="1"/>
  <c r="AF24" i="5"/>
  <c r="AH24" i="5" s="1"/>
  <c r="AI24" i="5" s="1"/>
  <c r="AF25" i="5"/>
  <c r="AH25" i="5" s="1"/>
  <c r="AI25" i="5" s="1"/>
  <c r="AF26" i="5"/>
  <c r="AH26" i="5" s="1"/>
  <c r="AI26" i="5" s="1"/>
  <c r="AF27" i="5"/>
  <c r="AH27" i="5" s="1"/>
  <c r="AI27" i="5" s="1"/>
  <c r="AF28" i="5"/>
  <c r="AH28" i="5" s="1"/>
  <c r="AF29" i="5"/>
  <c r="AH29" i="5" s="1"/>
  <c r="AJ47" i="5" l="1"/>
  <c r="AJ39" i="5"/>
  <c r="AJ52" i="5"/>
  <c r="AH53" i="5"/>
  <c r="AI53" i="5" s="1"/>
  <c r="AJ54" i="5" s="1"/>
  <c r="AH55" i="5"/>
  <c r="AI55" i="5" s="1"/>
  <c r="AJ56" i="5" s="1"/>
  <c r="AI28" i="5"/>
  <c r="AH8" i="5"/>
  <c r="AI8" i="5" s="1"/>
  <c r="AH21" i="5"/>
  <c r="AI21" i="5" s="1"/>
  <c r="AJ26" i="5" s="1"/>
  <c r="AI29" i="5"/>
  <c r="AJ33" i="5" s="1"/>
  <c r="AF5" i="5"/>
  <c r="AH5" i="5" s="1"/>
  <c r="AI5" i="5" s="1"/>
  <c r="AJ5" i="5" s="1"/>
  <c r="AI34" i="5"/>
  <c r="AJ34" i="5" s="1"/>
  <c r="AH7" i="5"/>
  <c r="AI7" i="5" s="1"/>
  <c r="AF6" i="5"/>
  <c r="AH6" i="5" s="1"/>
  <c r="AI6" i="5" s="1"/>
  <c r="AJ6" i="5" s="1"/>
  <c r="AJ8" i="5" l="1"/>
  <c r="AJ63" i="5" s="1"/>
</calcChain>
</file>

<file path=xl/sharedStrings.xml><?xml version="1.0" encoding="utf-8"?>
<sst xmlns="http://schemas.openxmlformats.org/spreadsheetml/2006/main" count="394" uniqueCount="243">
  <si>
    <t xml:space="preserve"> LOT</t>
  </si>
  <si>
    <t>DESIGNATION</t>
  </si>
  <si>
    <t>Unité</t>
  </si>
  <si>
    <t>KG</t>
  </si>
  <si>
    <t>L</t>
  </si>
  <si>
    <t>MARCHE</t>
  </si>
  <si>
    <t>PRIX UNITAIRE PAR LIGNE</t>
  </si>
  <si>
    <t xml:space="preserve">MONTANT TOTAL </t>
  </si>
  <si>
    <t xml:space="preserve">ORIGINE </t>
  </si>
  <si>
    <t>BIB DE 5L ET 10L</t>
  </si>
  <si>
    <t xml:space="preserve">SAC DE 5KG </t>
  </si>
  <si>
    <t>TIELLES FRAICHES</t>
  </si>
  <si>
    <t>BRANDADE DE MORUE FRAICHE</t>
  </si>
  <si>
    <t>MONTANT DU MARCHE HT</t>
  </si>
  <si>
    <t>MONTANT DES LOTS HT</t>
  </si>
  <si>
    <t>Total du groupement de commandes</t>
  </si>
  <si>
    <t>VARIETES : JAPONICA OU INDICA - IGP</t>
  </si>
  <si>
    <t>ECHANTILLON</t>
  </si>
  <si>
    <t xml:space="preserve">50G  </t>
  </si>
  <si>
    <t>PETIT PAIN CUIT DE 50G</t>
  </si>
  <si>
    <t>PETIT PAIN CUIT DE 80G</t>
  </si>
  <si>
    <t>80G</t>
  </si>
  <si>
    <t>PAIN AUX CEREALES</t>
  </si>
  <si>
    <t>PAIN AUX NOIX</t>
  </si>
  <si>
    <t>50G</t>
  </si>
  <si>
    <t>PAIN AUX OLIVES</t>
  </si>
  <si>
    <t>YAOURTS NATURE SUCRE</t>
  </si>
  <si>
    <t>YAOURTS VANILLE</t>
  </si>
  <si>
    <t>125G</t>
  </si>
  <si>
    <t>FROMAGES  FERMIER INDIVIDUEL</t>
  </si>
  <si>
    <t>ENTRE 400G ET 2KG</t>
  </si>
  <si>
    <t>SAUCISSE PERCHE</t>
  </si>
  <si>
    <t>YAOURT FERMIER AU LAIT DE VACHE ENTIER</t>
  </si>
  <si>
    <t>YAOURT FERMIER AU LAIT DE VACHE ENTIER VANILLE BOURBON</t>
  </si>
  <si>
    <t>YAOURT FERMIER AU LAIT DE VACHE ENTIER AUX AROMES NATURELS</t>
  </si>
  <si>
    <t>FROMAGES VARIETE 1</t>
  </si>
  <si>
    <t>FROMAGES VARIETE 2</t>
  </si>
  <si>
    <t>FROMAGES VARIETE 3</t>
  </si>
  <si>
    <t>YAOURTS AUX FRUITS VARIETE 1</t>
  </si>
  <si>
    <t>YAOURTS AUX FRUITS VARIETE 2</t>
  </si>
  <si>
    <t>FROIMAGE FERMIER AU LAIT CRU 30% MAX DE MG</t>
  </si>
  <si>
    <t>BARQUETTE DE 1 à 2KG</t>
  </si>
  <si>
    <t>ENTRE 30 ET 60G</t>
  </si>
  <si>
    <t>YAOURTS AUX FRUITS VARIETE 3</t>
  </si>
  <si>
    <t>YAOURT FERMIER AU LAIT DE VACHE ENTIER AUX MORCEAUX DE FRUITS</t>
  </si>
  <si>
    <t>FROMAGES VARIETE 4</t>
  </si>
  <si>
    <t>FROMAGES VARIETE 5</t>
  </si>
  <si>
    <t>BOUDIN DE VIANDE</t>
  </si>
  <si>
    <t>FRICANDEAUX</t>
  </si>
  <si>
    <t xml:space="preserve">BOUDIN DE VIANDE COMPOSE DE MAIGRE GRAS COUENNE DE PORC SANG DE PORC ET BOYAU NATUREL </t>
  </si>
  <si>
    <t>PIECE DE 1KG ENV</t>
  </si>
  <si>
    <t xml:space="preserve">FOIE MAIGRE ET GRAS DE PORC CREPINE </t>
  </si>
  <si>
    <t>PIECE DE 60G ENV</t>
  </si>
  <si>
    <t xml:space="preserve">FROMAGE DE TETE </t>
  </si>
  <si>
    <t>VIANDE DE TETE ET LANGUE DE PORC GELATINE DE BŒUF</t>
  </si>
  <si>
    <t>PIECE DE 1 à 2KG</t>
  </si>
  <si>
    <t>PATE DE CAMPAGNE SUPERIEUR</t>
  </si>
  <si>
    <t>MAIGRE GRAS ET FOIE DE PORC</t>
  </si>
  <si>
    <t>VIANDE DE PORC BOYAU NATUREL DE PORC</t>
  </si>
  <si>
    <t xml:space="preserve">SAUCISSON SEC </t>
  </si>
  <si>
    <t>BISCUIT SEC VANILLE</t>
  </si>
  <si>
    <t>BISCUIT SEC FIGUE</t>
  </si>
  <si>
    <t>BISCUIT SEC CITRON</t>
  </si>
  <si>
    <t>BISCUIT SEC ORANGE</t>
  </si>
  <si>
    <t>OREILLETTES</t>
  </si>
  <si>
    <t>VRAC DE 1 à 2KG</t>
  </si>
  <si>
    <t xml:space="preserve">FABRICATION ARTISANALE </t>
  </si>
  <si>
    <t>INDIVIDUELLE 60G à 110G</t>
  </si>
  <si>
    <t>COMPOSEE DE POULPES ET CALAMARS</t>
  </si>
  <si>
    <t>MONTANT TOTAL DU GROUPEMENT DE COMMANDES HT :</t>
  </si>
  <si>
    <t>Champollion</t>
  </si>
  <si>
    <t>Charles Alliès</t>
  </si>
  <si>
    <t>Charles de Gaulle</t>
  </si>
  <si>
    <t>Frederic Bazille</t>
  </si>
  <si>
    <t>Georges Clémenceau</t>
  </si>
  <si>
    <t>Georges Freche</t>
  </si>
  <si>
    <t>Henri IV</t>
  </si>
  <si>
    <t>Jean Jaurès</t>
  </si>
  <si>
    <t xml:space="preserve"> Jean Mermoz </t>
  </si>
  <si>
    <t>Joffre</t>
  </si>
  <si>
    <t>Joliot Currie</t>
  </si>
  <si>
    <t>Joseph Vallot</t>
  </si>
  <si>
    <t>Jules Ferry</t>
  </si>
  <si>
    <t>Jules Guesde</t>
  </si>
  <si>
    <t>Louis Feuillade</t>
  </si>
  <si>
    <t>Marc Bloch</t>
  </si>
  <si>
    <t>Paul Bousquet</t>
  </si>
  <si>
    <t>Pierre Mendès-France</t>
  </si>
  <si>
    <t>UPC</t>
  </si>
  <si>
    <t>Victor Hugo</t>
  </si>
  <si>
    <t>UN</t>
  </si>
  <si>
    <t xml:space="preserve">BIB DE 3L </t>
  </si>
  <si>
    <t>JUS DE FRUITS ARTISANAL A LA POMME</t>
  </si>
  <si>
    <t>JUS DE FRUITS ARTISANAL A L'ABRICOT</t>
  </si>
  <si>
    <t>JUS DE FRUITS ARTISANAL AUX RAISINS</t>
  </si>
  <si>
    <t>CANETTE DE 20CL</t>
  </si>
  <si>
    <t>SODA A BASE DE RAISINS</t>
  </si>
  <si>
    <t>SODA A BASE DE THE</t>
  </si>
  <si>
    <t>SODA MULTIVITAMINE</t>
  </si>
  <si>
    <t>LOT 4 - JUS DE FRUITS ARTISANAUX</t>
  </si>
  <si>
    <t>LOT 5 - SODAS ARTISANAUX</t>
  </si>
  <si>
    <t>SEAU DE 3 A 5 KG</t>
  </si>
  <si>
    <t>LOT 7 - FRUITS SECHES ARTISANAUX</t>
  </si>
  <si>
    <t>SACHET DE 30G</t>
  </si>
  <si>
    <t>SACHET DE 10G</t>
  </si>
  <si>
    <t>VRAC AU KILO</t>
  </si>
  <si>
    <t>FRUITS SECHES 30G</t>
  </si>
  <si>
    <t>FRUITS SECHES 10G</t>
  </si>
  <si>
    <t>CUBES DE POMMES SECHEES</t>
  </si>
  <si>
    <t>CUBES DE POIRES SECHEES</t>
  </si>
  <si>
    <t>SACHET INDIVIDUEL DE FRUITS SECHES</t>
  </si>
  <si>
    <t>CUBES DE POMMES SECHES</t>
  </si>
  <si>
    <t>PETALES DE POMME ET FRAISE SECHES</t>
  </si>
  <si>
    <t>PETALES DE POMME/FRAISE SECHES</t>
  </si>
  <si>
    <t>PIECE DE 130 à 150G RUMSTEAK</t>
  </si>
  <si>
    <t xml:space="preserve">MRCX DE 50G à 60G R3 - COLLIER / BASSE COTE / JARRET 15% MG MAX </t>
  </si>
  <si>
    <t>POULET JAUNE DECOUPE SANS OS EN POCHE SOUS VIDE</t>
  </si>
  <si>
    <t>POULET JAUNE FILET DE 130/150G SOUS VIDE PAR 10 PCES</t>
  </si>
  <si>
    <t xml:space="preserve">POULET JAUNE - CLASSE A - CUISSE DEJOINTEE SANS CROSSE DE 200/220G SOUS VIDE PAR 10 OU 20 </t>
  </si>
  <si>
    <t xml:space="preserve">CAT : R - ECHINE / FILET - SANS FICELLE  - PIECES REGULIERES - 18CM DIAM +/-10% - M.G 10% MAX </t>
  </si>
  <si>
    <t>CAT : R - ECHINE FILET JAMBON  M.G 10% MAX - PIECE SANS OS DE 130 à 150G</t>
  </si>
  <si>
    <t>CAT : R - EPAULE - M.G 10% MAX - MRCX DE 50G à 60G</t>
  </si>
  <si>
    <t>CAT : R3  - JARRET / EPAULE - M.G 10% MAX MRCX DE 50G à 60G</t>
  </si>
  <si>
    <t xml:space="preserve">CAT : R1 - M.G 10% PIECE DE 130 à 150G - POCHE SOUS VIDE DE 10 </t>
  </si>
  <si>
    <t>FROMAGE FERMIER INDIVIDUEL</t>
  </si>
  <si>
    <t>JAMBON SEC</t>
  </si>
  <si>
    <t>PIECE DE 5 à 7 KG</t>
  </si>
  <si>
    <t>René Gosse</t>
  </si>
  <si>
    <t>18 MOIS DE SECHAGE</t>
  </si>
  <si>
    <t xml:space="preserve">PAIN BIO CUIT NATURE COMPOSE D'ANCIENS BLES DE TYPE ROUGE DE BORDEAUX </t>
  </si>
  <si>
    <t>x</t>
  </si>
  <si>
    <t>PETIT PAIN CUIT DE 200G</t>
  </si>
  <si>
    <t>200G</t>
  </si>
  <si>
    <t>Via Dominitia</t>
  </si>
  <si>
    <t>N° FICHE TECHNIQUE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</si>
  <si>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</si>
  <si>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</si>
  <si>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</si>
  <si>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</si>
  <si>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</si>
  <si>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</si>
  <si>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</si>
  <si>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</si>
  <si>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</si>
  <si>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</si>
  <si>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</si>
  <si>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</si>
  <si>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</si>
  <si>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</si>
  <si>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</si>
  <si>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</si>
  <si>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</si>
  <si>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</si>
  <si>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</si>
  <si>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</si>
  <si>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</si>
  <si>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</si>
  <si>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</si>
  <si>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</si>
  <si>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</si>
  <si>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</si>
  <si>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</si>
  <si>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</si>
  <si>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</si>
  <si>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</si>
  <si>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</si>
  <si>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</si>
  <si>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</si>
  <si>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</si>
  <si>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</si>
  <si>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</si>
  <si>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</si>
  <si>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</si>
  <si>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</si>
  <si>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</si>
  <si>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</si>
  <si>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</si>
  <si>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</si>
  <si>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</si>
  <si>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</si>
  <si>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</si>
  <si>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</si>
  <si>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</si>
  <si>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</si>
  <si>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</si>
  <si>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</si>
  <si>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</si>
  <si>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</si>
  <si>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</si>
  <si>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</si>
  <si>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</si>
  <si>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</si>
  <si>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</si>
  <si>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QUALITE / CARACTERISTIQUES</t>
  </si>
  <si>
    <t>CONDITIONNEMENT</t>
  </si>
  <si>
    <t>LOT 10 - YAOURT FERMIER</t>
  </si>
  <si>
    <t>LOT 11 - FROMAGE FERMIER INDIVIDUEL</t>
  </si>
  <si>
    <t>LOT 12 - FROMAGE FERMIER A LA COUPE</t>
  </si>
  <si>
    <t>LOT 13 - BRANDADE DE MORUE</t>
  </si>
  <si>
    <t>DENREES ALIMENTAIRES LABELLISES</t>
  </si>
  <si>
    <t>GROUPEMENT DE COMMANDES DES EPLE DE L'HERAULT ANNEE 2019 - 2022-  ETAT DES BESOINS ANNUEL</t>
  </si>
  <si>
    <t>LOT 15 - BISCUIT ARTISANAL</t>
  </si>
  <si>
    <t>FRANCE</t>
  </si>
  <si>
    <t>France</t>
  </si>
  <si>
    <t>COTE DE PORC ECHINE</t>
  </si>
  <si>
    <t xml:space="preserve">SAUTE DE PORC </t>
  </si>
  <si>
    <t>SAUTE DE POULET</t>
  </si>
  <si>
    <t xml:space="preserve">FILET DE POULET </t>
  </si>
  <si>
    <t xml:space="preserve">CUISSE DE POULET </t>
  </si>
  <si>
    <t xml:space="preserve">SAUTE DE BŒUF </t>
  </si>
  <si>
    <t xml:space="preserve">STEAK DE BŒUF </t>
  </si>
  <si>
    <t>RIZ DE CAMARGUE IGP</t>
  </si>
  <si>
    <t>VIN ROUGE BIB IGP</t>
  </si>
  <si>
    <t>VIN BLANC BIB IGP</t>
  </si>
  <si>
    <t xml:space="preserve">VIN ROUGE IGP EN BIB </t>
  </si>
  <si>
    <t>VIN BLANC IGP EN BIB</t>
  </si>
  <si>
    <t>JUS DE POMMES ARTISANAL</t>
  </si>
  <si>
    <t>JUS DE RAISINS ARTISANAL</t>
  </si>
  <si>
    <t>JUS D'ABRICOTS ARTISANAL</t>
  </si>
  <si>
    <t>SODA RAISINS ARTISANAL</t>
  </si>
  <si>
    <t>SODA THE ARTISANAL</t>
  </si>
  <si>
    <t>SODA VITAMINES ARTISANAL</t>
  </si>
  <si>
    <t>SALADE DE FRUITS FRAIS 2 A 3 COMPOSANTES SUIVANT LES SAISONS SANS SUCRE AJOUTE</t>
  </si>
  <si>
    <t>FROMAGE FERMIER AU LAIT CRU 30% MAX DE MG</t>
  </si>
  <si>
    <t xml:space="preserve">40% DE MORUE MINIMUM </t>
  </si>
  <si>
    <t>LOT 8 - PAIN RASPAILLOU SECTEUR MONTPELLIER</t>
  </si>
  <si>
    <t>LOT 9- PAIN RASPAILLOU SECTEUR BEZIER/AGDE/SETE</t>
  </si>
  <si>
    <t>LOT 14 - CHARCUTERIE DE QUALITE SUPERIEURE</t>
  </si>
  <si>
    <t xml:space="preserve">ROTI DE PORC </t>
  </si>
  <si>
    <t xml:space="preserve">LES PRODUITS DEVRONT ETRE ISSUS D'ANIMAUX AYANTS CONSOMMES UNE ALIMENTATION NATURELLE EQUILIBREE ET DIVERSIFIEE RICHE EN OMEGA 3 (LIN, LUZERNE, LUPIN...) AYANT UN IMPACT POSITIF SUR L'ENVIRONNEMENT DONT LA MESURE SE FAIT SELON UNE METHODOLOGIE OFFICIELLE ET RECONNUE. </t>
  </si>
  <si>
    <t>LES PRODUITS DEVRONT ETRE ISSUS D'ANIMAUX AYANTS CONSOMMES UNE ALIMENTATION NATURELLE EQUILIBREE ET DIVERSIFIEE RICHE EN OMEGA 3 (LIN, LUZERNE, LUPIN...) AYANT UN IMPACT POSITIF SUR L'ENVIRONNEMENT DONT LA MESURE SE FAIT SELON UNE METHODOLOGIE OFFICIELLE ET RECONNUE.</t>
  </si>
  <si>
    <t>VIANDE FRAICHE DE TAUREAU DE CAMARGUE AOP</t>
  </si>
  <si>
    <t>SAUTE DE TAUREAU AOP</t>
  </si>
  <si>
    <t>STEAK DE TAUREAU AOP</t>
  </si>
  <si>
    <t>LOT 6 - SALADE DE FRUITS FRAIS DE SAISON</t>
  </si>
  <si>
    <t>SALADE DE FRUITS FRAIS DE SAISON</t>
  </si>
  <si>
    <t>LOT 17 - VIANDE FRAICHE DE BŒUF RICHE EN OMEGA 3 ET OMEGA 6</t>
  </si>
  <si>
    <t>LOT 18 - VOLAILLE FRAICHE RICHE EN OMEGA 3 ET OMEGA 6</t>
  </si>
  <si>
    <t>LOT 19 - VIANDE FRAICHE DE RICHE EN OMEGA 3 ET OMEGA 6</t>
  </si>
  <si>
    <t>LOT 16 - VIANDE FRAICHE DE TAUREAU AOP</t>
  </si>
  <si>
    <t>LOT 1 - RIZ DE CAMARGUE IGP</t>
  </si>
  <si>
    <t>LOT 2 - TIELLE FRAICHE INDIVIDUELLE</t>
  </si>
  <si>
    <t>LOT 3 - VIN EN VRAC IGP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</si>
</sst>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0\ &quot;€&quot;"/>
  </numFmts>
  <fonts count="17" x14ac:knownFonts="1">
    <font>
      <sz val="11"/>
      <name val="Arial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Arial Black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b/>
      <sz val="11"/>
      <name val="Arial Black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  <font>
      <sz val="10"/>
      <name val="Arial"/>
      <family val="2"/>
    </font>
    <font>
      <sz val="9"/>
      <name val="Arial Narrow"/>
      <family val="2"/>
      <charset val="1"/>
    </font>
    <font>
      <b/>
      <sz val="12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</cellStyleXfs>
  <cellXfs count="201">
    <xf numFmtId="0" fontId="0" fillId="0" borderId="0" xfId="0"/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right" vertical="center" wrapText="1"/>
    </xf>
    <xf numFmtId="165" fontId="3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3" fontId="7" fillId="0" borderId="0" xfId="0" applyNumberFormat="1" applyFont="1" applyFill="1" applyAlignment="1" applyProtection="1">
      <alignment vertical="center"/>
      <protection locked="0"/>
    </xf>
    <xf numFmtId="165" fontId="3" fillId="0" borderId="0" xfId="0" applyNumberFormat="1" applyFont="1" applyFill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12" fillId="0" borderId="22" xfId="5" applyFont="1" applyFill="1" applyBorder="1" applyAlignment="1" applyProtection="1">
      <alignment horizontal="left" vertical="center" wrapText="1"/>
    </xf>
    <xf numFmtId="0" fontId="12" fillId="0" borderId="22" xfId="5" applyFont="1" applyFill="1" applyBorder="1" applyAlignment="1" applyProtection="1">
      <alignment horizontal="justify" vertical="center" wrapText="1"/>
    </xf>
    <xf numFmtId="0" fontId="12" fillId="0" borderId="2" xfId="5" applyFont="1" applyFill="1" applyBorder="1" applyAlignment="1" applyProtection="1">
      <alignment horizontal="left" vertical="center" wrapText="1"/>
    </xf>
    <xf numFmtId="0" fontId="12" fillId="0" borderId="2" xfId="5" applyFont="1" applyFill="1" applyBorder="1" applyAlignment="1" applyProtection="1">
      <alignment horizontal="justify" vertical="center" wrapText="1"/>
    </xf>
    <xf numFmtId="0" fontId="12" fillId="0" borderId="25" xfId="5" applyFont="1" applyFill="1" applyBorder="1" applyAlignment="1" applyProtection="1">
      <alignment horizontal="left" vertical="center" wrapText="1"/>
    </xf>
    <xf numFmtId="0" fontId="12" fillId="0" borderId="25" xfId="5" applyFont="1" applyFill="1" applyBorder="1" applyAlignment="1" applyProtection="1">
      <alignment horizontal="justify" vertical="center" wrapText="1"/>
    </xf>
    <xf numFmtId="0" fontId="12" fillId="0" borderId="16" xfId="5" applyFont="1" applyFill="1" applyBorder="1" applyAlignment="1" applyProtection="1">
      <alignment horizontal="left" vertical="center" wrapText="1"/>
    </xf>
    <xf numFmtId="0" fontId="11" fillId="6" borderId="21" xfId="0" applyFont="1" applyFill="1" applyBorder="1" applyAlignment="1" applyProtection="1">
      <alignment horizontal="center" vertical="center" textRotation="90" wrapText="1"/>
    </xf>
    <xf numFmtId="164" fontId="11" fillId="6" borderId="46" xfId="0" applyNumberFormat="1" applyFont="1" applyFill="1" applyBorder="1" applyAlignment="1" applyProtection="1">
      <alignment vertical="center" wrapText="1"/>
    </xf>
    <xf numFmtId="0" fontId="11" fillId="6" borderId="62" xfId="0" applyFont="1" applyFill="1" applyBorder="1" applyAlignment="1" applyProtection="1">
      <alignment horizontal="center" vertical="center" textRotation="90" wrapText="1"/>
    </xf>
    <xf numFmtId="0" fontId="7" fillId="6" borderId="27" xfId="0" applyFont="1" applyFill="1" applyBorder="1" applyAlignment="1" applyProtection="1">
      <alignment horizontal="right" vertical="center" wrapText="1"/>
    </xf>
    <xf numFmtId="0" fontId="7" fillId="6" borderId="28" xfId="0" applyFont="1" applyFill="1" applyBorder="1" applyAlignment="1" applyProtection="1">
      <alignment horizontal="right" vertical="center" wrapText="1"/>
    </xf>
    <xf numFmtId="0" fontId="9" fillId="6" borderId="13" xfId="0" applyFont="1" applyFill="1" applyBorder="1" applyAlignment="1" applyProtection="1">
      <alignment horizontal="center" vertical="center" wrapText="1"/>
    </xf>
    <xf numFmtId="0" fontId="9" fillId="6" borderId="14" xfId="0" applyFont="1" applyFill="1" applyBorder="1" applyAlignment="1" applyProtection="1">
      <alignment horizontal="center" vertical="center" wrapText="1"/>
    </xf>
    <xf numFmtId="0" fontId="9" fillId="6" borderId="15" xfId="0" applyFont="1" applyFill="1" applyBorder="1" applyAlignment="1" applyProtection="1">
      <alignment horizontal="center" vertical="center" wrapText="1"/>
    </xf>
    <xf numFmtId="0" fontId="9" fillId="6" borderId="8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11" xfId="0" applyNumberFormat="1" applyFont="1" applyFill="1" applyBorder="1" applyAlignment="1" applyProtection="1">
      <alignment vertical="center"/>
    </xf>
    <xf numFmtId="0" fontId="11" fillId="6" borderId="17" xfId="0" applyFont="1" applyFill="1" applyBorder="1" applyAlignment="1" applyProtection="1">
      <alignment horizontal="center" vertical="center" textRotation="90" wrapText="1"/>
    </xf>
    <xf numFmtId="0" fontId="11" fillId="6" borderId="27" xfId="0" applyFont="1" applyFill="1" applyBorder="1" applyAlignment="1" applyProtection="1">
      <alignment horizontal="center" vertical="center" wrapText="1"/>
    </xf>
    <xf numFmtId="0" fontId="11" fillId="6" borderId="17" xfId="0" applyFont="1" applyFill="1" applyBorder="1" applyAlignment="1" applyProtection="1">
      <alignment horizontal="center" vertical="center" wrapText="1"/>
    </xf>
    <xf numFmtId="0" fontId="11" fillId="6" borderId="46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textRotation="90" wrapText="1"/>
    </xf>
    <xf numFmtId="3" fontId="11" fillId="6" borderId="17" xfId="0" applyNumberFormat="1" applyFont="1" applyFill="1" applyBorder="1" applyAlignment="1" applyProtection="1">
      <alignment horizontal="center" vertical="center" textRotation="90" wrapText="1"/>
    </xf>
    <xf numFmtId="165" fontId="11" fillId="6" borderId="17" xfId="1" applyNumberFormat="1" applyFont="1" applyFill="1" applyBorder="1" applyAlignment="1" applyProtection="1">
      <alignment horizontal="center" vertical="center" wrapText="1"/>
    </xf>
    <xf numFmtId="164" fontId="11" fillId="6" borderId="27" xfId="0" applyNumberFormat="1" applyFont="1" applyFill="1" applyBorder="1" applyAlignment="1" applyProtection="1">
      <alignment horizontal="center" vertical="center" wrapText="1"/>
    </xf>
    <xf numFmtId="164" fontId="11" fillId="6" borderId="17" xfId="0" applyNumberFormat="1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textRotation="90" wrapText="1"/>
    </xf>
    <xf numFmtId="0" fontId="12" fillId="0" borderId="27" xfId="0" applyFont="1" applyFill="1" applyBorder="1" applyAlignment="1" applyProtection="1">
      <alignment vertical="center" wrapText="1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vertical="center" wrapText="1"/>
    </xf>
    <xf numFmtId="0" fontId="12" fillId="0" borderId="2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16" fillId="3" borderId="17" xfId="0" applyFont="1" applyFill="1" applyBorder="1" applyAlignment="1" applyProtection="1">
      <alignment horizontal="center" vertical="center" wrapText="1"/>
    </xf>
    <xf numFmtId="0" fontId="12" fillId="0" borderId="28" xfId="0" applyFont="1" applyFill="1" applyBorder="1" applyAlignment="1" applyProtection="1">
      <alignment horizontal="left" vertical="center" wrapText="1"/>
    </xf>
    <xf numFmtId="3" fontId="12" fillId="0" borderId="32" xfId="0" applyNumberFormat="1" applyFont="1" applyFill="1" applyBorder="1" applyAlignment="1" applyProtection="1">
      <alignment vertical="center"/>
    </xf>
    <xf numFmtId="0" fontId="12" fillId="0" borderId="31" xfId="0" applyFont="1" applyFill="1" applyBorder="1" applyAlignment="1" applyProtection="1">
      <alignment vertical="center"/>
    </xf>
    <xf numFmtId="0" fontId="12" fillId="0" borderId="32" xfId="0" applyFont="1" applyFill="1" applyBorder="1" applyAlignment="1" applyProtection="1">
      <alignment vertical="center"/>
    </xf>
    <xf numFmtId="0" fontId="12" fillId="5" borderId="32" xfId="0" applyFont="1" applyFill="1" applyBorder="1" applyAlignment="1" applyProtection="1">
      <alignment vertical="center"/>
    </xf>
    <xf numFmtId="3" fontId="12" fillId="0" borderId="32" xfId="0" applyNumberFormat="1" applyFont="1" applyBorder="1" applyAlignment="1" applyProtection="1">
      <alignment vertical="center"/>
    </xf>
    <xf numFmtId="3" fontId="15" fillId="0" borderId="32" xfId="0" applyNumberFormat="1" applyFont="1" applyBorder="1" applyAlignment="1" applyProtection="1">
      <alignment vertical="center"/>
    </xf>
    <xf numFmtId="3" fontId="11" fillId="2" borderId="17" xfId="0" applyNumberFormat="1" applyFont="1" applyFill="1" applyBorder="1" applyAlignment="1" applyProtection="1">
      <alignment horizontal="right" vertical="center"/>
    </xf>
    <xf numFmtId="165" fontId="12" fillId="0" borderId="33" xfId="0" applyNumberFormat="1" applyFont="1" applyFill="1" applyBorder="1" applyAlignment="1" applyProtection="1">
      <alignment horizontal="right" vertical="center" wrapText="1"/>
    </xf>
    <xf numFmtId="164" fontId="12" fillId="0" borderId="34" xfId="0" applyNumberFormat="1" applyFont="1" applyFill="1" applyBorder="1" applyAlignment="1" applyProtection="1">
      <alignment horizontal="right" vertical="center" wrapText="1"/>
    </xf>
    <xf numFmtId="164" fontId="12" fillId="0" borderId="17" xfId="0" applyNumberFormat="1" applyFont="1" applyFill="1" applyBorder="1" applyAlignment="1" applyProtection="1">
      <alignment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0" fontId="11" fillId="0" borderId="16" xfId="0" applyFont="1" applyFill="1" applyBorder="1" applyAlignment="1" applyProtection="1">
      <alignment horizontal="center" vertical="center" textRotation="90" wrapText="1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164" fontId="11" fillId="4" borderId="17" xfId="0" applyNumberFormat="1" applyFont="1" applyFill="1" applyBorder="1" applyAlignment="1" applyProtection="1">
      <alignment vertical="center" wrapText="1"/>
    </xf>
    <xf numFmtId="0" fontId="12" fillId="0" borderId="21" xfId="0" applyFont="1" applyFill="1" applyBorder="1" applyAlignment="1" applyProtection="1">
      <alignment horizontal="left" vertical="center" wrapText="1"/>
    </xf>
    <xf numFmtId="49" fontId="12" fillId="0" borderId="19" xfId="0" applyNumberFormat="1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16" fillId="3" borderId="22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left" vertical="center" wrapText="1"/>
    </xf>
    <xf numFmtId="3" fontId="12" fillId="0" borderId="36" xfId="0" applyNumberFormat="1" applyFont="1" applyFill="1" applyBorder="1" applyAlignment="1" applyProtection="1">
      <alignment vertical="center"/>
    </xf>
    <xf numFmtId="0" fontId="12" fillId="0" borderId="35" xfId="0" applyFont="1" applyFill="1" applyBorder="1" applyAlignment="1" applyProtection="1">
      <alignment vertical="center"/>
    </xf>
    <xf numFmtId="0" fontId="12" fillId="0" borderId="36" xfId="0" applyFont="1" applyFill="1" applyBorder="1" applyAlignment="1" applyProtection="1">
      <alignment vertical="center"/>
    </xf>
    <xf numFmtId="3" fontId="15" fillId="0" borderId="36" xfId="0" applyNumberFormat="1" applyFont="1" applyBorder="1" applyAlignment="1" applyProtection="1">
      <alignment vertical="center"/>
    </xf>
    <xf numFmtId="0" fontId="12" fillId="0" borderId="6" xfId="0" applyFont="1" applyFill="1" applyBorder="1" applyAlignment="1" applyProtection="1">
      <alignment vertical="center"/>
    </xf>
    <xf numFmtId="3" fontId="11" fillId="2" borderId="22" xfId="0" applyNumberFormat="1" applyFont="1" applyFill="1" applyBorder="1" applyAlignment="1" applyProtection="1">
      <alignment horizontal="right" vertical="center"/>
    </xf>
    <xf numFmtId="165" fontId="12" fillId="0" borderId="37" xfId="0" applyNumberFormat="1" applyFont="1" applyFill="1" applyBorder="1" applyAlignment="1" applyProtection="1">
      <alignment horizontal="right" vertical="center" wrapText="1"/>
    </xf>
    <xf numFmtId="164" fontId="12" fillId="0" borderId="38" xfId="0" applyNumberFormat="1" applyFont="1" applyFill="1" applyBorder="1" applyAlignment="1" applyProtection="1">
      <alignment horizontal="right" vertical="center" wrapText="1"/>
    </xf>
    <xf numFmtId="164" fontId="12" fillId="0" borderId="22" xfId="0" applyNumberFormat="1" applyFont="1" applyFill="1" applyBorder="1" applyAlignment="1" applyProtection="1">
      <alignment vertical="center" wrapText="1"/>
    </xf>
    <xf numFmtId="164" fontId="11" fillId="0" borderId="21" xfId="0" applyNumberFormat="1" applyFont="1" applyFill="1" applyBorder="1" applyAlignment="1" applyProtection="1">
      <alignment vertical="center" wrapText="1"/>
    </xf>
    <xf numFmtId="0" fontId="12" fillId="0" borderId="24" xfId="0" applyFont="1" applyFill="1" applyBorder="1" applyAlignment="1" applyProtection="1">
      <alignment horizontal="left" vertical="center" wrapText="1"/>
    </xf>
    <xf numFmtId="49" fontId="12" fillId="0" borderId="25" xfId="0" applyNumberFormat="1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vertical="center" wrapText="1"/>
    </xf>
    <xf numFmtId="0" fontId="12" fillId="0" borderId="26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16" fillId="3" borderId="25" xfId="0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 applyProtection="1">
      <alignment horizontal="left" vertical="center" wrapText="1"/>
    </xf>
    <xf numFmtId="3" fontId="12" fillId="0" borderId="40" xfId="0" applyNumberFormat="1" applyFont="1" applyFill="1" applyBorder="1" applyAlignment="1" applyProtection="1">
      <alignment vertical="center"/>
    </xf>
    <xf numFmtId="0" fontId="12" fillId="0" borderId="39" xfId="0" applyFont="1" applyFill="1" applyBorder="1" applyAlignment="1" applyProtection="1">
      <alignment vertical="center"/>
    </xf>
    <xf numFmtId="0" fontId="12" fillId="0" borderId="40" xfId="0" applyFont="1" applyFill="1" applyBorder="1" applyAlignment="1" applyProtection="1">
      <alignment vertical="center"/>
    </xf>
    <xf numFmtId="3" fontId="15" fillId="0" borderId="40" xfId="0" applyNumberFormat="1" applyFont="1" applyBorder="1" applyAlignment="1" applyProtection="1">
      <alignment vertical="center"/>
    </xf>
    <xf numFmtId="3" fontId="11" fillId="2" borderId="25" xfId="0" applyNumberFormat="1" applyFont="1" applyFill="1" applyBorder="1" applyAlignment="1" applyProtection="1">
      <alignment horizontal="right" vertical="center"/>
    </xf>
    <xf numFmtId="165" fontId="12" fillId="0" borderId="41" xfId="0" applyNumberFormat="1" applyFont="1" applyFill="1" applyBorder="1" applyAlignment="1" applyProtection="1">
      <alignment horizontal="right" vertical="center" wrapText="1"/>
    </xf>
    <xf numFmtId="164" fontId="12" fillId="0" borderId="42" xfId="0" applyNumberFormat="1" applyFont="1" applyFill="1" applyBorder="1" applyAlignment="1" applyProtection="1">
      <alignment horizontal="right" vertical="center" wrapText="1"/>
    </xf>
    <xf numFmtId="164" fontId="12" fillId="0" borderId="25" xfId="0" applyNumberFormat="1" applyFont="1" applyFill="1" applyBorder="1" applyAlignment="1" applyProtection="1">
      <alignment vertical="center" wrapText="1"/>
    </xf>
    <xf numFmtId="164" fontId="11" fillId="4" borderId="24" xfId="0" applyNumberFormat="1" applyFont="1" applyFill="1" applyBorder="1" applyAlignment="1" applyProtection="1">
      <alignment vertical="center" wrapText="1"/>
    </xf>
    <xf numFmtId="0" fontId="15" fillId="0" borderId="35" xfId="0" applyFont="1" applyBorder="1" applyAlignment="1" applyProtection="1">
      <alignment vertical="center"/>
    </xf>
    <xf numFmtId="3" fontId="11" fillId="2" borderId="21" xfId="0" applyNumberFormat="1" applyFont="1" applyFill="1" applyBorder="1" applyAlignment="1" applyProtection="1">
      <alignment horizontal="right" vertical="center"/>
    </xf>
    <xf numFmtId="165" fontId="12" fillId="0" borderId="55" xfId="0" applyNumberFormat="1" applyFont="1" applyFill="1" applyBorder="1" applyAlignment="1" applyProtection="1">
      <alignment horizontal="right" vertical="center" wrapText="1"/>
    </xf>
    <xf numFmtId="164" fontId="12" fillId="0" borderId="56" xfId="0" applyNumberFormat="1" applyFont="1" applyFill="1" applyBorder="1" applyAlignment="1" applyProtection="1">
      <alignment horizontal="right" vertical="center" wrapText="1"/>
    </xf>
    <xf numFmtId="164" fontId="12" fillId="0" borderId="21" xfId="0" applyNumberFormat="1" applyFont="1" applyFill="1" applyBorder="1" applyAlignment="1" applyProtection="1">
      <alignment vertical="center" wrapText="1"/>
    </xf>
    <xf numFmtId="0" fontId="12" fillId="0" borderId="16" xfId="0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5" fillId="0" borderId="6" xfId="0" applyFont="1" applyBorder="1" applyAlignment="1" applyProtection="1">
      <alignment vertical="center"/>
    </xf>
    <xf numFmtId="3" fontId="11" fillId="2" borderId="16" xfId="0" applyNumberFormat="1" applyFont="1" applyFill="1" applyBorder="1" applyAlignment="1" applyProtection="1">
      <alignment horizontal="right" vertical="center"/>
    </xf>
    <xf numFmtId="165" fontId="12" fillId="0" borderId="53" xfId="0" applyNumberFormat="1" applyFont="1" applyFill="1" applyBorder="1" applyAlignment="1" applyProtection="1">
      <alignment horizontal="right" vertical="center" wrapText="1"/>
    </xf>
    <xf numFmtId="164" fontId="12" fillId="0" borderId="54" xfId="0" applyNumberFormat="1" applyFont="1" applyFill="1" applyBorder="1" applyAlignment="1" applyProtection="1">
      <alignment horizontal="right" vertical="center" wrapText="1"/>
    </xf>
    <xf numFmtId="164" fontId="12" fillId="0" borderId="16" xfId="0" applyNumberFormat="1" applyFont="1" applyFill="1" applyBorder="1" applyAlignment="1" applyProtection="1">
      <alignment vertical="center" wrapText="1"/>
    </xf>
    <xf numFmtId="164" fontId="11" fillId="0" borderId="16" xfId="0" applyNumberFormat="1" applyFont="1" applyFill="1" applyBorder="1" applyAlignment="1" applyProtection="1">
      <alignment vertical="center" wrapText="1"/>
    </xf>
    <xf numFmtId="0" fontId="15" fillId="0" borderId="39" xfId="0" applyFont="1" applyBorder="1" applyAlignment="1" applyProtection="1">
      <alignment vertical="center"/>
    </xf>
    <xf numFmtId="3" fontId="11" fillId="2" borderId="24" xfId="0" applyNumberFormat="1" applyFont="1" applyFill="1" applyBorder="1" applyAlignment="1" applyProtection="1">
      <alignment horizontal="right" vertical="center"/>
    </xf>
    <xf numFmtId="165" fontId="12" fillId="0" borderId="44" xfId="0" applyNumberFormat="1" applyFont="1" applyFill="1" applyBorder="1" applyAlignment="1" applyProtection="1">
      <alignment horizontal="right" vertical="center" wrapText="1"/>
    </xf>
    <xf numFmtId="164" fontId="12" fillId="0" borderId="45" xfId="0" applyNumberFormat="1" applyFont="1" applyFill="1" applyBorder="1" applyAlignment="1" applyProtection="1">
      <alignment horizontal="right" vertical="center" wrapText="1"/>
    </xf>
    <xf numFmtId="164" fontId="12" fillId="0" borderId="24" xfId="0" applyNumberFormat="1" applyFont="1" applyFill="1" applyBorder="1" applyAlignment="1" applyProtection="1">
      <alignment vertical="center" wrapText="1"/>
    </xf>
    <xf numFmtId="3" fontId="12" fillId="0" borderId="7" xfId="0" applyNumberFormat="1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vertical="center"/>
    </xf>
    <xf numFmtId="3" fontId="15" fillId="0" borderId="7" xfId="0" applyNumberFormat="1" applyFont="1" applyBorder="1" applyAlignment="1" applyProtection="1">
      <alignment vertical="center"/>
    </xf>
    <xf numFmtId="3" fontId="11" fillId="2" borderId="2" xfId="0" applyNumberFormat="1" applyFont="1" applyFill="1" applyBorder="1" applyAlignment="1" applyProtection="1">
      <alignment horizontal="right" vertical="center"/>
    </xf>
    <xf numFmtId="165" fontId="12" fillId="0" borderId="3" xfId="0" applyNumberFormat="1" applyFont="1" applyFill="1" applyBorder="1" applyAlignment="1" applyProtection="1">
      <alignment horizontal="right" vertical="center" wrapText="1"/>
    </xf>
    <xf numFmtId="164" fontId="12" fillId="0" borderId="5" xfId="0" applyNumberFormat="1" applyFont="1" applyFill="1" applyBorder="1" applyAlignment="1" applyProtection="1">
      <alignment horizontal="right" vertical="center" wrapText="1"/>
    </xf>
    <xf numFmtId="164" fontId="12" fillId="0" borderId="2" xfId="0" applyNumberFormat="1" applyFont="1" applyFill="1" applyBorder="1" applyAlignment="1" applyProtection="1">
      <alignment vertical="center" wrapText="1"/>
    </xf>
    <xf numFmtId="0" fontId="12" fillId="0" borderId="17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6" fillId="3" borderId="16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6" xfId="0" applyFont="1" applyFill="1" applyBorder="1" applyAlignment="1" applyProtection="1">
      <alignment vertical="center" wrapText="1"/>
    </xf>
    <xf numFmtId="3" fontId="12" fillId="0" borderId="52" xfId="0" applyNumberFormat="1" applyFont="1" applyFill="1" applyBorder="1" applyAlignment="1" applyProtection="1">
      <alignment vertical="center"/>
    </xf>
    <xf numFmtId="0" fontId="12" fillId="0" borderId="51" xfId="0" applyFont="1" applyFill="1" applyBorder="1" applyAlignment="1" applyProtection="1">
      <alignment vertical="center"/>
    </xf>
    <xf numFmtId="0" fontId="12" fillId="0" borderId="52" xfId="0" applyFont="1" applyFill="1" applyBorder="1" applyAlignment="1" applyProtection="1">
      <alignment vertical="center"/>
    </xf>
    <xf numFmtId="3" fontId="15" fillId="0" borderId="52" xfId="0" applyNumberFormat="1" applyFont="1" applyBorder="1" applyAlignment="1" applyProtection="1">
      <alignment vertical="center"/>
    </xf>
    <xf numFmtId="164" fontId="11" fillId="4" borderId="16" xfId="0" applyNumberFormat="1" applyFont="1" applyFill="1" applyBorder="1" applyAlignment="1" applyProtection="1">
      <alignment vertical="center" wrapText="1"/>
    </xf>
    <xf numFmtId="0" fontId="12" fillId="0" borderId="49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3" fontId="2" fillId="0" borderId="0" xfId="0" applyNumberFormat="1" applyFont="1" applyFill="1" applyAlignment="1" applyProtection="1">
      <alignment vertical="center"/>
    </xf>
    <xf numFmtId="0" fontId="12" fillId="0" borderId="25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64" xfId="0" applyFont="1" applyFill="1" applyBorder="1" applyAlignment="1" applyProtection="1">
      <alignment vertical="center"/>
    </xf>
    <xf numFmtId="164" fontId="11" fillId="0" borderId="30" xfId="0" applyNumberFormat="1" applyFont="1" applyFill="1" applyBorder="1" applyAlignment="1" applyProtection="1">
      <alignment vertical="center" wrapText="1"/>
    </xf>
    <xf numFmtId="0" fontId="12" fillId="0" borderId="63" xfId="0" applyFont="1" applyFill="1" applyBorder="1" applyAlignment="1" applyProtection="1">
      <alignment vertical="center"/>
    </xf>
    <xf numFmtId="0" fontId="12" fillId="0" borderId="20" xfId="0" applyFont="1" applyFill="1" applyBorder="1" applyAlignment="1" applyProtection="1">
      <alignment horizontal="center" vertical="center" wrapText="1"/>
    </xf>
    <xf numFmtId="3" fontId="12" fillId="0" borderId="36" xfId="0" applyNumberFormat="1" applyFont="1" applyBorder="1" applyAlignment="1" applyProtection="1">
      <alignment vertical="center"/>
    </xf>
    <xf numFmtId="0" fontId="12" fillId="0" borderId="59" xfId="0" applyFont="1" applyFill="1" applyBorder="1" applyAlignment="1" applyProtection="1">
      <alignment vertical="center"/>
    </xf>
    <xf numFmtId="164" fontId="12" fillId="0" borderId="47" xfId="0" applyNumberFormat="1" applyFont="1" applyFill="1" applyBorder="1" applyAlignment="1" applyProtection="1">
      <alignment vertical="center" wrapText="1"/>
    </xf>
    <xf numFmtId="3" fontId="12" fillId="0" borderId="7" xfId="0" applyNumberFormat="1" applyFont="1" applyBorder="1" applyAlignment="1" applyProtection="1">
      <alignment vertical="center"/>
    </xf>
    <xf numFmtId="164" fontId="12" fillId="0" borderId="48" xfId="0" applyNumberFormat="1" applyFont="1" applyFill="1" applyBorder="1" applyAlignment="1" applyProtection="1">
      <alignment vertical="center" wrapText="1"/>
    </xf>
    <xf numFmtId="0" fontId="12" fillId="0" borderId="18" xfId="0" applyFont="1" applyFill="1" applyBorder="1" applyAlignment="1" applyProtection="1">
      <alignment vertical="center" wrapText="1"/>
    </xf>
    <xf numFmtId="0" fontId="16" fillId="3" borderId="18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left" vertical="center" wrapText="1"/>
    </xf>
    <xf numFmtId="3" fontId="12" fillId="0" borderId="40" xfId="0" applyNumberFormat="1" applyFont="1" applyBorder="1" applyAlignment="1" applyProtection="1">
      <alignment vertical="center"/>
    </xf>
    <xf numFmtId="164" fontId="12" fillId="0" borderId="49" xfId="0" applyNumberFormat="1" applyFont="1" applyFill="1" applyBorder="1" applyAlignment="1" applyProtection="1">
      <alignment vertical="center" wrapText="1"/>
    </xf>
    <xf numFmtId="164" fontId="12" fillId="0" borderId="27" xfId="0" applyNumberFormat="1" applyFont="1" applyFill="1" applyBorder="1" applyAlignment="1" applyProtection="1">
      <alignment vertical="center" wrapText="1"/>
    </xf>
    <xf numFmtId="0" fontId="16" fillId="3" borderId="19" xfId="0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left" vertical="center" wrapText="1"/>
    </xf>
    <xf numFmtId="3" fontId="12" fillId="0" borderId="60" xfId="0" applyNumberFormat="1" applyFont="1" applyFill="1" applyBorder="1" applyAlignment="1" applyProtection="1">
      <alignment vertical="center"/>
    </xf>
    <xf numFmtId="0" fontId="12" fillId="0" borderId="60" xfId="0" applyFont="1" applyFill="1" applyBorder="1" applyAlignment="1" applyProtection="1">
      <alignment vertical="center"/>
    </xf>
    <xf numFmtId="3" fontId="12" fillId="0" borderId="60" xfId="0" applyNumberFormat="1" applyFont="1" applyBorder="1" applyAlignment="1" applyProtection="1">
      <alignment vertical="center"/>
    </xf>
    <xf numFmtId="3" fontId="15" fillId="0" borderId="60" xfId="0" applyNumberFormat="1" applyFont="1" applyBorder="1" applyAlignment="1" applyProtection="1">
      <alignment vertical="center"/>
    </xf>
    <xf numFmtId="3" fontId="11" fillId="2" borderId="19" xfId="0" applyNumberFormat="1" applyFont="1" applyFill="1" applyBorder="1" applyAlignment="1" applyProtection="1">
      <alignment horizontal="right" vertical="center"/>
    </xf>
    <xf numFmtId="165" fontId="12" fillId="0" borderId="57" xfId="0" applyNumberFormat="1" applyFont="1" applyFill="1" applyBorder="1" applyAlignment="1" applyProtection="1">
      <alignment horizontal="right" vertical="center" wrapText="1"/>
    </xf>
    <xf numFmtId="164" fontId="12" fillId="0" borderId="58" xfId="0" applyNumberFormat="1" applyFont="1" applyFill="1" applyBorder="1" applyAlignment="1" applyProtection="1">
      <alignment horizontal="right" vertical="center" wrapText="1"/>
    </xf>
    <xf numFmtId="164" fontId="12" fillId="0" borderId="61" xfId="0" applyNumberFormat="1" applyFont="1" applyFill="1" applyBorder="1" applyAlignment="1" applyProtection="1">
      <alignment vertical="center" wrapText="1"/>
    </xf>
    <xf numFmtId="164" fontId="12" fillId="0" borderId="50" xfId="0" applyNumberFormat="1" applyFont="1" applyFill="1" applyBorder="1" applyAlignment="1" applyProtection="1">
      <alignment vertical="center" wrapText="1"/>
    </xf>
    <xf numFmtId="3" fontId="12" fillId="0" borderId="43" xfId="0" applyNumberFormat="1" applyFont="1" applyFill="1" applyBorder="1" applyAlignment="1" applyProtection="1">
      <alignment vertical="center"/>
    </xf>
    <xf numFmtId="0" fontId="12" fillId="0" borderId="22" xfId="0" applyFont="1" applyFill="1" applyBorder="1" applyAlignment="1" applyProtection="1">
      <alignment horizontal="left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25" xfId="0" applyFont="1" applyFill="1" applyBorder="1" applyAlignment="1" applyProtection="1">
      <alignment horizontal="left" vertical="center" wrapText="1"/>
    </xf>
    <xf numFmtId="164" fontId="12" fillId="0" borderId="19" xfId="0" applyNumberFormat="1" applyFont="1" applyFill="1" applyBorder="1" applyAlignment="1" applyProtection="1">
      <alignment vertic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12" fillId="0" borderId="24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left" vertical="center" wrapText="1"/>
    </xf>
    <xf numFmtId="0" fontId="12" fillId="0" borderId="43" xfId="0" applyFont="1" applyFill="1" applyBorder="1" applyAlignment="1" applyProtection="1">
      <alignment vertical="center"/>
    </xf>
    <xf numFmtId="3" fontId="12" fillId="0" borderId="43" xfId="0" applyNumberFormat="1" applyFont="1" applyBorder="1" applyAlignment="1" applyProtection="1">
      <alignment vertical="center"/>
    </xf>
    <xf numFmtId="3" fontId="15" fillId="0" borderId="43" xfId="0" applyNumberFormat="1" applyFont="1" applyBorder="1" applyAlignment="1" applyProtection="1">
      <alignment vertical="center"/>
    </xf>
    <xf numFmtId="0" fontId="12" fillId="0" borderId="19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vertical="center" wrapText="1"/>
    </xf>
    <xf numFmtId="49" fontId="12" fillId="0" borderId="21" xfId="0" applyNumberFormat="1" applyFont="1" applyFill="1" applyBorder="1" applyAlignment="1" applyProtection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textRotation="90" wrapText="1"/>
    </xf>
  </cellXfs>
  <cellStyles count="6">
    <cellStyle name="Euro" xfId="1"/>
    <cellStyle name="Euro 2" xfId="2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108"/>
  <sheetViews>
    <sheetView tabSelected="1" zoomScale="90" zoomScaleNormal="9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9" sqref="D9"/>
    </sheetView>
  </sheetViews>
  <sheetFormatPr baseColWidth="10" defaultColWidth="16.75" defaultRowHeight="14.25" x14ac:dyDescent="0.2"/>
  <cols>
    <col min="1" max="1" width="6" style="2" customWidth="1"/>
    <col min="2" max="2" width="34.75" style="2" customWidth="1"/>
    <col min="3" max="3" width="5.375" style="2" customWidth="1"/>
    <col min="4" max="4" width="26.875" style="2" customWidth="1"/>
    <col min="5" max="5" width="6.125" style="3" customWidth="1"/>
    <col min="6" max="6" width="10.625" style="3" customWidth="1"/>
    <col min="7" max="7" width="3.625" style="3" customWidth="1"/>
    <col min="8" max="8" width="69.125" style="3" customWidth="1"/>
    <col min="9" max="9" width="17.125" style="2" customWidth="1"/>
    <col min="10" max="14" width="5.25" style="4" customWidth="1"/>
    <col min="15" max="32" width="5.25" style="5" customWidth="1"/>
    <col min="33" max="33" width="8.25" style="8" customWidth="1"/>
    <col min="34" max="34" width="8.25" style="7" customWidth="1"/>
    <col min="35" max="35" width="8.25" style="6" customWidth="1"/>
    <col min="36" max="36" width="10" style="6" customWidth="1"/>
    <col min="37" max="16384" width="16.75" style="2"/>
  </cols>
  <sheetData>
    <row r="1" spans="1:36" s="1" customFormat="1" ht="34.5" customHeight="1" x14ac:dyDescent="0.2">
      <c r="A1" s="28" t="s">
        <v>200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0"/>
    </row>
    <row r="2" spans="1:36" s="1" customFormat="1" ht="34.5" customHeight="1" x14ac:dyDescent="0.2">
      <c r="A2" s="31" t="s">
        <v>199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3"/>
    </row>
    <row r="3" spans="1:36" s="1" customFormat="1" ht="14.25" customHeight="1" x14ac:dyDescent="0.2">
      <c r="A3" s="34"/>
      <c r="B3" s="35"/>
      <c r="C3" s="35"/>
      <c r="D3" s="35"/>
      <c r="E3" s="35"/>
      <c r="F3" s="36"/>
      <c r="G3" s="36"/>
      <c r="H3" s="35"/>
      <c r="I3" s="35"/>
      <c r="J3" s="37"/>
      <c r="K3" s="37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9"/>
      <c r="AG3" s="40"/>
      <c r="AH3" s="41"/>
      <c r="AI3" s="42"/>
      <c r="AJ3" s="43"/>
    </row>
    <row r="4" spans="1:36" ht="94.5" customHeight="1" x14ac:dyDescent="0.2">
      <c r="A4" s="44" t="s">
        <v>5</v>
      </c>
      <c r="B4" s="45" t="s">
        <v>0</v>
      </c>
      <c r="C4" s="25" t="s">
        <v>134</v>
      </c>
      <c r="D4" s="46" t="s">
        <v>1</v>
      </c>
      <c r="E4" s="47" t="s">
        <v>2</v>
      </c>
      <c r="F4" s="44" t="s">
        <v>8</v>
      </c>
      <c r="G4" s="48" t="s">
        <v>17</v>
      </c>
      <c r="H4" s="47" t="s">
        <v>193</v>
      </c>
      <c r="I4" s="46" t="s">
        <v>194</v>
      </c>
      <c r="J4" s="23" t="s">
        <v>70</v>
      </c>
      <c r="K4" s="23" t="s">
        <v>71</v>
      </c>
      <c r="L4" s="23" t="s">
        <v>72</v>
      </c>
      <c r="M4" s="23" t="s">
        <v>73</v>
      </c>
      <c r="N4" s="23" t="s">
        <v>74</v>
      </c>
      <c r="O4" s="23" t="s">
        <v>75</v>
      </c>
      <c r="P4" s="23" t="s">
        <v>76</v>
      </c>
      <c r="Q4" s="23" t="s">
        <v>77</v>
      </c>
      <c r="R4" s="23" t="s">
        <v>78</v>
      </c>
      <c r="S4" s="23" t="s">
        <v>79</v>
      </c>
      <c r="T4" s="23" t="s">
        <v>80</v>
      </c>
      <c r="U4" s="23" t="s">
        <v>81</v>
      </c>
      <c r="V4" s="23" t="s">
        <v>82</v>
      </c>
      <c r="W4" s="23" t="s">
        <v>83</v>
      </c>
      <c r="X4" s="23" t="s">
        <v>84</v>
      </c>
      <c r="Y4" s="23" t="s">
        <v>85</v>
      </c>
      <c r="Z4" s="23" t="s">
        <v>86</v>
      </c>
      <c r="AA4" s="23" t="s">
        <v>87</v>
      </c>
      <c r="AB4" s="23" t="s">
        <v>127</v>
      </c>
      <c r="AC4" s="23" t="s">
        <v>88</v>
      </c>
      <c r="AD4" s="23" t="s">
        <v>133</v>
      </c>
      <c r="AE4" s="23" t="s">
        <v>89</v>
      </c>
      <c r="AF4" s="49" t="s">
        <v>15</v>
      </c>
      <c r="AG4" s="50" t="s">
        <v>6</v>
      </c>
      <c r="AH4" s="51" t="s">
        <v>7</v>
      </c>
      <c r="AI4" s="52" t="s">
        <v>14</v>
      </c>
      <c r="AJ4" s="52" t="s">
        <v>13</v>
      </c>
    </row>
    <row r="5" spans="1:36" ht="29.25" customHeight="1" x14ac:dyDescent="0.2">
      <c r="A5" s="53" t="s">
        <v>199</v>
      </c>
      <c r="B5" s="54" t="s">
        <v>240</v>
      </c>
      <c r="C5" s="55" t="s">
        <v>135</v>
      </c>
      <c r="D5" s="56" t="s">
        <v>211</v>
      </c>
      <c r="E5" s="57" t="s">
        <v>3</v>
      </c>
      <c r="F5" s="58" t="s">
        <v>203</v>
      </c>
      <c r="G5" s="59" t="s">
        <v>130</v>
      </c>
      <c r="H5" s="60" t="s">
        <v>16</v>
      </c>
      <c r="I5" s="56" t="s">
        <v>10</v>
      </c>
      <c r="J5" s="61">
        <v>0</v>
      </c>
      <c r="K5" s="62">
        <v>0</v>
      </c>
      <c r="L5" s="62">
        <v>0</v>
      </c>
      <c r="M5" s="63">
        <v>100</v>
      </c>
      <c r="N5" s="64">
        <v>0</v>
      </c>
      <c r="O5" s="61">
        <v>0</v>
      </c>
      <c r="P5" s="61">
        <v>100</v>
      </c>
      <c r="Q5" s="61">
        <v>0</v>
      </c>
      <c r="R5" s="61">
        <v>0</v>
      </c>
      <c r="S5" s="65">
        <v>0</v>
      </c>
      <c r="T5" s="61">
        <v>0</v>
      </c>
      <c r="U5" s="61">
        <v>0</v>
      </c>
      <c r="V5" s="61">
        <v>0</v>
      </c>
      <c r="W5" s="61">
        <v>0</v>
      </c>
      <c r="X5" s="61">
        <v>200</v>
      </c>
      <c r="Y5" s="61">
        <v>50</v>
      </c>
      <c r="Z5" s="66">
        <v>300</v>
      </c>
      <c r="AA5" s="61">
        <v>100</v>
      </c>
      <c r="AB5" s="61">
        <v>0</v>
      </c>
      <c r="AC5" s="62">
        <v>3300</v>
      </c>
      <c r="AD5" s="61">
        <v>200</v>
      </c>
      <c r="AE5" s="62">
        <v>60</v>
      </c>
      <c r="AF5" s="67">
        <f>SUM(J5:AE5)</f>
        <v>4410</v>
      </c>
      <c r="AG5" s="68"/>
      <c r="AH5" s="69">
        <f>SUM(AG5)*AF5</f>
        <v>0</v>
      </c>
      <c r="AI5" s="70">
        <f>SUM(AH5)</f>
        <v>0</v>
      </c>
      <c r="AJ5" s="71">
        <f>SUM(AI5)</f>
        <v>0</v>
      </c>
    </row>
    <row r="6" spans="1:36" ht="29.25" customHeight="1" x14ac:dyDescent="0.2">
      <c r="A6" s="72"/>
      <c r="B6" s="54" t="s">
        <v>241</v>
      </c>
      <c r="C6" s="73" t="s">
        <v>136</v>
      </c>
      <c r="D6" s="56" t="s">
        <v>11</v>
      </c>
      <c r="E6" s="57" t="s">
        <v>90</v>
      </c>
      <c r="F6" s="58" t="s">
        <v>203</v>
      </c>
      <c r="G6" s="59" t="s">
        <v>130</v>
      </c>
      <c r="H6" s="60" t="s">
        <v>68</v>
      </c>
      <c r="I6" s="56" t="s">
        <v>67</v>
      </c>
      <c r="J6" s="61">
        <v>200</v>
      </c>
      <c r="K6" s="62">
        <v>0</v>
      </c>
      <c r="L6" s="62">
        <v>100</v>
      </c>
      <c r="M6" s="63">
        <v>400</v>
      </c>
      <c r="N6" s="64">
        <v>0</v>
      </c>
      <c r="O6" s="61">
        <v>300</v>
      </c>
      <c r="P6" s="61">
        <v>500</v>
      </c>
      <c r="Q6" s="61">
        <v>1000</v>
      </c>
      <c r="R6" s="61">
        <v>1400</v>
      </c>
      <c r="S6" s="65">
        <v>0</v>
      </c>
      <c r="T6" s="61">
        <v>0</v>
      </c>
      <c r="U6" s="61">
        <v>0</v>
      </c>
      <c r="V6" s="61">
        <v>0</v>
      </c>
      <c r="W6" s="61">
        <v>200</v>
      </c>
      <c r="X6" s="61">
        <v>400</v>
      </c>
      <c r="Y6" s="61">
        <v>200</v>
      </c>
      <c r="Z6" s="66">
        <v>300</v>
      </c>
      <c r="AA6" s="61">
        <v>400</v>
      </c>
      <c r="AB6" s="61">
        <v>0</v>
      </c>
      <c r="AC6" s="62">
        <v>3200</v>
      </c>
      <c r="AD6" s="61">
        <v>400</v>
      </c>
      <c r="AE6" s="61">
        <v>0</v>
      </c>
      <c r="AF6" s="67">
        <f t="shared" ref="AF6:AF62" si="0">SUM(J6:AE6)</f>
        <v>9000</v>
      </c>
      <c r="AG6" s="68"/>
      <c r="AH6" s="69">
        <f t="shared" ref="AH6:AH62" si="1">SUM(AG6)*AF6</f>
        <v>0</v>
      </c>
      <c r="AI6" s="70">
        <f t="shared" ref="AI6:AI62" si="2">SUM(AH6)</f>
        <v>0</v>
      </c>
      <c r="AJ6" s="74">
        <f>SUM(AI6)</f>
        <v>0</v>
      </c>
    </row>
    <row r="7" spans="1:36" ht="18.75" customHeight="1" x14ac:dyDescent="0.2">
      <c r="A7" s="72"/>
      <c r="B7" s="75" t="s">
        <v>242</v>
      </c>
      <c r="C7" s="76" t="s">
        <v>137</v>
      </c>
      <c r="D7" s="77" t="s">
        <v>212</v>
      </c>
      <c r="E7" s="78" t="s">
        <v>4</v>
      </c>
      <c r="F7" s="79" t="s">
        <v>203</v>
      </c>
      <c r="G7" s="80"/>
      <c r="H7" s="81" t="s">
        <v>214</v>
      </c>
      <c r="I7" s="77" t="s">
        <v>9</v>
      </c>
      <c r="J7" s="82">
        <v>70</v>
      </c>
      <c r="K7" s="83">
        <v>0</v>
      </c>
      <c r="L7" s="83">
        <v>0</v>
      </c>
      <c r="M7" s="84">
        <v>0</v>
      </c>
      <c r="N7" s="84">
        <v>0</v>
      </c>
      <c r="O7" s="82">
        <v>80</v>
      </c>
      <c r="P7" s="82">
        <v>0</v>
      </c>
      <c r="Q7" s="82">
        <v>10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70</v>
      </c>
      <c r="X7" s="82">
        <v>100</v>
      </c>
      <c r="Y7" s="82">
        <v>0</v>
      </c>
      <c r="Z7" s="85">
        <v>0</v>
      </c>
      <c r="AA7" s="82">
        <v>100</v>
      </c>
      <c r="AB7" s="82">
        <v>0</v>
      </c>
      <c r="AC7" s="83">
        <v>450</v>
      </c>
      <c r="AD7" s="82">
        <v>100</v>
      </c>
      <c r="AE7" s="86">
        <v>0</v>
      </c>
      <c r="AF7" s="87">
        <f t="shared" si="0"/>
        <v>980</v>
      </c>
      <c r="AG7" s="88"/>
      <c r="AH7" s="89">
        <f t="shared" si="1"/>
        <v>0</v>
      </c>
      <c r="AI7" s="90">
        <f t="shared" si="2"/>
        <v>0</v>
      </c>
      <c r="AJ7" s="91"/>
    </row>
    <row r="8" spans="1:36" ht="18.75" customHeight="1" x14ac:dyDescent="0.2">
      <c r="A8" s="72"/>
      <c r="B8" s="92"/>
      <c r="C8" s="93" t="s">
        <v>138</v>
      </c>
      <c r="D8" s="94" t="s">
        <v>213</v>
      </c>
      <c r="E8" s="95" t="s">
        <v>4</v>
      </c>
      <c r="F8" s="96"/>
      <c r="G8" s="97"/>
      <c r="H8" s="98" t="s">
        <v>215</v>
      </c>
      <c r="I8" s="94" t="s">
        <v>9</v>
      </c>
      <c r="J8" s="99">
        <v>70</v>
      </c>
      <c r="K8" s="100">
        <v>0</v>
      </c>
      <c r="L8" s="100">
        <v>0</v>
      </c>
      <c r="M8" s="101">
        <v>0</v>
      </c>
      <c r="N8" s="101">
        <v>0</v>
      </c>
      <c r="O8" s="99">
        <v>80</v>
      </c>
      <c r="P8" s="99">
        <v>0</v>
      </c>
      <c r="Q8" s="99">
        <v>10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70</v>
      </c>
      <c r="X8" s="99">
        <v>100</v>
      </c>
      <c r="Y8" s="99">
        <v>0</v>
      </c>
      <c r="Z8" s="102">
        <v>0</v>
      </c>
      <c r="AA8" s="99">
        <v>100</v>
      </c>
      <c r="AB8" s="99">
        <v>0</v>
      </c>
      <c r="AC8" s="100">
        <v>750</v>
      </c>
      <c r="AD8" s="99">
        <v>100</v>
      </c>
      <c r="AE8" s="86">
        <v>0</v>
      </c>
      <c r="AF8" s="103">
        <f t="shared" si="0"/>
        <v>1280</v>
      </c>
      <c r="AG8" s="104"/>
      <c r="AH8" s="105">
        <f t="shared" ref="AH8:AH20" si="3">SUM(AG8)*AF8</f>
        <v>0</v>
      </c>
      <c r="AI8" s="106">
        <f t="shared" ref="AI8:AI20" si="4">SUM(AH8)</f>
        <v>0</v>
      </c>
      <c r="AJ8" s="107">
        <f>SUM(AI7:AI8)</f>
        <v>0</v>
      </c>
    </row>
    <row r="9" spans="1:36" ht="18.75" customHeight="1" x14ac:dyDescent="0.2">
      <c r="A9" s="72"/>
      <c r="B9" s="75" t="s">
        <v>99</v>
      </c>
      <c r="C9" s="76" t="s">
        <v>139</v>
      </c>
      <c r="D9" s="77" t="s">
        <v>216</v>
      </c>
      <c r="E9" s="78" t="s">
        <v>4</v>
      </c>
      <c r="F9" s="79" t="s">
        <v>203</v>
      </c>
      <c r="G9" s="80" t="s">
        <v>130</v>
      </c>
      <c r="H9" s="81" t="s">
        <v>92</v>
      </c>
      <c r="I9" s="77" t="s">
        <v>91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108">
        <v>0</v>
      </c>
      <c r="AA9" s="83">
        <v>0</v>
      </c>
      <c r="AB9" s="83">
        <v>0</v>
      </c>
      <c r="AC9" s="83">
        <v>0</v>
      </c>
      <c r="AD9" s="83">
        <v>0</v>
      </c>
      <c r="AE9" s="83">
        <v>20</v>
      </c>
      <c r="AF9" s="109">
        <f t="shared" si="0"/>
        <v>20</v>
      </c>
      <c r="AG9" s="110"/>
      <c r="AH9" s="111">
        <f t="shared" si="3"/>
        <v>0</v>
      </c>
      <c r="AI9" s="112">
        <f t="shared" si="4"/>
        <v>0</v>
      </c>
      <c r="AJ9" s="91"/>
    </row>
    <row r="10" spans="1:36" ht="18.75" customHeight="1" x14ac:dyDescent="0.2">
      <c r="A10" s="72"/>
      <c r="B10" s="113"/>
      <c r="C10" s="114" t="s">
        <v>140</v>
      </c>
      <c r="D10" s="115" t="s">
        <v>217</v>
      </c>
      <c r="E10" s="116" t="s">
        <v>4</v>
      </c>
      <c r="F10" s="117"/>
      <c r="G10" s="118" t="s">
        <v>130</v>
      </c>
      <c r="H10" s="119" t="s">
        <v>94</v>
      </c>
      <c r="I10" s="115" t="s">
        <v>91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120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121">
        <f t="shared" si="0"/>
        <v>0</v>
      </c>
      <c r="AG10" s="122"/>
      <c r="AH10" s="123">
        <f t="shared" si="3"/>
        <v>0</v>
      </c>
      <c r="AI10" s="124">
        <f t="shared" si="4"/>
        <v>0</v>
      </c>
      <c r="AJ10" s="125"/>
    </row>
    <row r="11" spans="1:36" ht="18.75" customHeight="1" x14ac:dyDescent="0.2">
      <c r="A11" s="72"/>
      <c r="B11" s="92"/>
      <c r="C11" s="93" t="s">
        <v>141</v>
      </c>
      <c r="D11" s="94" t="s">
        <v>218</v>
      </c>
      <c r="E11" s="95" t="s">
        <v>4</v>
      </c>
      <c r="F11" s="96"/>
      <c r="G11" s="97" t="s">
        <v>130</v>
      </c>
      <c r="H11" s="98" t="s">
        <v>93</v>
      </c>
      <c r="I11" s="94" t="s">
        <v>91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26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20</v>
      </c>
      <c r="AF11" s="127">
        <f t="shared" si="0"/>
        <v>20</v>
      </c>
      <c r="AG11" s="128"/>
      <c r="AH11" s="129">
        <f t="shared" si="3"/>
        <v>0</v>
      </c>
      <c r="AI11" s="130">
        <f t="shared" si="4"/>
        <v>0</v>
      </c>
      <c r="AJ11" s="107">
        <f>SUM(AI9:AI11)</f>
        <v>0</v>
      </c>
    </row>
    <row r="12" spans="1:36" ht="18.75" customHeight="1" x14ac:dyDescent="0.2">
      <c r="A12" s="72"/>
      <c r="B12" s="75" t="s">
        <v>100</v>
      </c>
      <c r="C12" s="76" t="s">
        <v>142</v>
      </c>
      <c r="D12" s="16" t="s">
        <v>219</v>
      </c>
      <c r="E12" s="78" t="s">
        <v>90</v>
      </c>
      <c r="F12" s="79" t="s">
        <v>203</v>
      </c>
      <c r="G12" s="80" t="s">
        <v>130</v>
      </c>
      <c r="H12" s="81" t="s">
        <v>96</v>
      </c>
      <c r="I12" s="77" t="s">
        <v>95</v>
      </c>
      <c r="J12" s="82">
        <v>96</v>
      </c>
      <c r="K12" s="83">
        <v>0</v>
      </c>
      <c r="L12" s="83">
        <v>0</v>
      </c>
      <c r="M12" s="84">
        <v>0</v>
      </c>
      <c r="N12" s="83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96</v>
      </c>
      <c r="X12" s="82">
        <v>0</v>
      </c>
      <c r="Y12" s="82">
        <v>0</v>
      </c>
      <c r="Z12" s="85">
        <v>0</v>
      </c>
      <c r="AA12" s="82">
        <v>0</v>
      </c>
      <c r="AB12" s="82">
        <v>0</v>
      </c>
      <c r="AC12" s="83">
        <v>0</v>
      </c>
      <c r="AD12" s="82">
        <v>0</v>
      </c>
      <c r="AE12" s="86">
        <v>0</v>
      </c>
      <c r="AF12" s="87">
        <f t="shared" si="0"/>
        <v>192</v>
      </c>
      <c r="AG12" s="88"/>
      <c r="AH12" s="89">
        <f t="shared" si="3"/>
        <v>0</v>
      </c>
      <c r="AI12" s="90">
        <f t="shared" si="4"/>
        <v>0</v>
      </c>
      <c r="AJ12" s="91"/>
    </row>
    <row r="13" spans="1:36" ht="18.75" customHeight="1" x14ac:dyDescent="0.2">
      <c r="A13" s="72"/>
      <c r="B13" s="113"/>
      <c r="C13" s="114" t="s">
        <v>143</v>
      </c>
      <c r="D13" s="18" t="s">
        <v>220</v>
      </c>
      <c r="E13" s="116" t="s">
        <v>90</v>
      </c>
      <c r="F13" s="117"/>
      <c r="G13" s="118"/>
      <c r="H13" s="119" t="s">
        <v>97</v>
      </c>
      <c r="I13" s="115" t="s">
        <v>95</v>
      </c>
      <c r="J13" s="131">
        <v>96</v>
      </c>
      <c r="K13" s="86">
        <v>0</v>
      </c>
      <c r="L13" s="86">
        <v>0</v>
      </c>
      <c r="M13" s="132">
        <v>0</v>
      </c>
      <c r="N13" s="86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96</v>
      </c>
      <c r="X13" s="131">
        <v>0</v>
      </c>
      <c r="Y13" s="131">
        <v>0</v>
      </c>
      <c r="Z13" s="133">
        <v>0</v>
      </c>
      <c r="AA13" s="131">
        <v>100</v>
      </c>
      <c r="AB13" s="131">
        <v>0</v>
      </c>
      <c r="AC13" s="86">
        <v>0</v>
      </c>
      <c r="AD13" s="131">
        <v>0</v>
      </c>
      <c r="AE13" s="86">
        <v>0</v>
      </c>
      <c r="AF13" s="134">
        <f t="shared" si="0"/>
        <v>292</v>
      </c>
      <c r="AG13" s="135"/>
      <c r="AH13" s="136">
        <f t="shared" si="3"/>
        <v>0</v>
      </c>
      <c r="AI13" s="137">
        <f t="shared" si="4"/>
        <v>0</v>
      </c>
      <c r="AJ13" s="125"/>
    </row>
    <row r="14" spans="1:36" ht="18.75" customHeight="1" x14ac:dyDescent="0.2">
      <c r="A14" s="72"/>
      <c r="B14" s="92"/>
      <c r="C14" s="93" t="s">
        <v>144</v>
      </c>
      <c r="D14" s="20" t="s">
        <v>221</v>
      </c>
      <c r="E14" s="95" t="s">
        <v>90</v>
      </c>
      <c r="F14" s="96"/>
      <c r="G14" s="97"/>
      <c r="H14" s="98" t="s">
        <v>98</v>
      </c>
      <c r="I14" s="94" t="s">
        <v>95</v>
      </c>
      <c r="J14" s="99">
        <v>96</v>
      </c>
      <c r="K14" s="100">
        <v>0</v>
      </c>
      <c r="L14" s="100">
        <v>0</v>
      </c>
      <c r="M14" s="101">
        <v>0</v>
      </c>
      <c r="N14" s="100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96</v>
      </c>
      <c r="X14" s="99">
        <v>0</v>
      </c>
      <c r="Y14" s="99">
        <v>0</v>
      </c>
      <c r="Z14" s="102">
        <v>0</v>
      </c>
      <c r="AA14" s="99">
        <v>100</v>
      </c>
      <c r="AB14" s="99">
        <v>0</v>
      </c>
      <c r="AC14" s="100">
        <v>0</v>
      </c>
      <c r="AD14" s="99">
        <v>0</v>
      </c>
      <c r="AE14" s="99">
        <v>0</v>
      </c>
      <c r="AF14" s="103">
        <f t="shared" si="0"/>
        <v>292</v>
      </c>
      <c r="AG14" s="104"/>
      <c r="AH14" s="105">
        <f t="shared" si="3"/>
        <v>0</v>
      </c>
      <c r="AI14" s="106">
        <f t="shared" si="4"/>
        <v>0</v>
      </c>
      <c r="AJ14" s="107">
        <f>SUM(AI12:AI14)</f>
        <v>0</v>
      </c>
    </row>
    <row r="15" spans="1:36" ht="26.25" customHeight="1" x14ac:dyDescent="0.2">
      <c r="A15" s="72"/>
      <c r="B15" s="138" t="s">
        <v>234</v>
      </c>
      <c r="C15" s="73" t="s">
        <v>145</v>
      </c>
      <c r="D15" s="56" t="s">
        <v>235</v>
      </c>
      <c r="E15" s="139" t="s">
        <v>3</v>
      </c>
      <c r="F15" s="58" t="s">
        <v>203</v>
      </c>
      <c r="G15" s="140" t="s">
        <v>130</v>
      </c>
      <c r="H15" s="141" t="s">
        <v>222</v>
      </c>
      <c r="I15" s="142" t="s">
        <v>101</v>
      </c>
      <c r="J15" s="143">
        <v>0</v>
      </c>
      <c r="K15" s="144">
        <v>0</v>
      </c>
      <c r="L15" s="144">
        <v>0</v>
      </c>
      <c r="M15" s="145">
        <v>0</v>
      </c>
      <c r="N15" s="144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40</v>
      </c>
      <c r="Y15" s="143">
        <v>30</v>
      </c>
      <c r="Z15" s="146">
        <v>20</v>
      </c>
      <c r="AA15" s="143">
        <v>60</v>
      </c>
      <c r="AB15" s="143">
        <v>0</v>
      </c>
      <c r="AC15" s="144">
        <v>1500</v>
      </c>
      <c r="AD15" s="143">
        <v>40</v>
      </c>
      <c r="AE15" s="86">
        <v>0</v>
      </c>
      <c r="AF15" s="121">
        <f t="shared" si="0"/>
        <v>1690</v>
      </c>
      <c r="AG15" s="122"/>
      <c r="AH15" s="123">
        <f t="shared" si="3"/>
        <v>0</v>
      </c>
      <c r="AI15" s="124">
        <f t="shared" si="4"/>
        <v>0</v>
      </c>
      <c r="AJ15" s="147">
        <f>SUM(AI15)</f>
        <v>0</v>
      </c>
    </row>
    <row r="16" spans="1:36" ht="18.75" customHeight="1" x14ac:dyDescent="0.2">
      <c r="A16" s="72"/>
      <c r="B16" s="75" t="s">
        <v>102</v>
      </c>
      <c r="C16" s="76" t="s">
        <v>146</v>
      </c>
      <c r="D16" s="16" t="s">
        <v>106</v>
      </c>
      <c r="E16" s="78" t="s">
        <v>90</v>
      </c>
      <c r="F16" s="79" t="s">
        <v>203</v>
      </c>
      <c r="G16" s="80" t="s">
        <v>130</v>
      </c>
      <c r="H16" s="81" t="s">
        <v>110</v>
      </c>
      <c r="I16" s="17" t="s">
        <v>103</v>
      </c>
      <c r="J16" s="82">
        <v>1500</v>
      </c>
      <c r="K16" s="83">
        <v>0</v>
      </c>
      <c r="L16" s="83">
        <v>0</v>
      </c>
      <c r="M16" s="84">
        <v>0</v>
      </c>
      <c r="N16" s="83">
        <v>0</v>
      </c>
      <c r="O16" s="82">
        <v>0</v>
      </c>
      <c r="P16" s="82">
        <v>0</v>
      </c>
      <c r="Q16" s="82">
        <v>3000</v>
      </c>
      <c r="R16" s="82">
        <v>66</v>
      </c>
      <c r="S16" s="82">
        <v>0</v>
      </c>
      <c r="T16" s="82">
        <v>66</v>
      </c>
      <c r="U16" s="82">
        <v>66</v>
      </c>
      <c r="V16" s="82">
        <v>0</v>
      </c>
      <c r="W16" s="82">
        <v>1500</v>
      </c>
      <c r="X16" s="82">
        <v>0</v>
      </c>
      <c r="Y16" s="82">
        <v>0</v>
      </c>
      <c r="Z16" s="85">
        <v>0</v>
      </c>
      <c r="AA16" s="82">
        <v>0</v>
      </c>
      <c r="AB16" s="82">
        <v>0</v>
      </c>
      <c r="AC16" s="83">
        <v>0</v>
      </c>
      <c r="AD16" s="82">
        <v>0</v>
      </c>
      <c r="AE16" s="83">
        <v>200</v>
      </c>
      <c r="AF16" s="87">
        <f t="shared" si="0"/>
        <v>6398</v>
      </c>
      <c r="AG16" s="88"/>
      <c r="AH16" s="89">
        <f t="shared" si="3"/>
        <v>0</v>
      </c>
      <c r="AI16" s="90">
        <f t="shared" si="4"/>
        <v>0</v>
      </c>
      <c r="AJ16" s="91"/>
    </row>
    <row r="17" spans="1:36" ht="18.75" customHeight="1" x14ac:dyDescent="0.2">
      <c r="A17" s="72"/>
      <c r="B17" s="113"/>
      <c r="C17" s="114" t="s">
        <v>147</v>
      </c>
      <c r="D17" s="22" t="s">
        <v>107</v>
      </c>
      <c r="E17" s="116" t="s">
        <v>90</v>
      </c>
      <c r="F17" s="117"/>
      <c r="G17" s="118"/>
      <c r="H17" s="119" t="s">
        <v>110</v>
      </c>
      <c r="I17" s="19" t="s">
        <v>104</v>
      </c>
      <c r="J17" s="131">
        <v>0</v>
      </c>
      <c r="K17" s="86">
        <v>0</v>
      </c>
      <c r="L17" s="86">
        <v>0</v>
      </c>
      <c r="M17" s="132">
        <v>0</v>
      </c>
      <c r="N17" s="86">
        <v>0</v>
      </c>
      <c r="O17" s="131">
        <v>0</v>
      </c>
      <c r="P17" s="131">
        <v>0</v>
      </c>
      <c r="Q17" s="131">
        <v>3000</v>
      </c>
      <c r="R17" s="131">
        <v>0</v>
      </c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3">
        <v>0</v>
      </c>
      <c r="AA17" s="131">
        <v>0</v>
      </c>
      <c r="AB17" s="131">
        <v>0</v>
      </c>
      <c r="AC17" s="86">
        <v>0</v>
      </c>
      <c r="AD17" s="131">
        <v>0</v>
      </c>
      <c r="AE17" s="86">
        <v>200</v>
      </c>
      <c r="AF17" s="134">
        <f t="shared" si="0"/>
        <v>3200</v>
      </c>
      <c r="AG17" s="135"/>
      <c r="AH17" s="136">
        <f t="shared" si="3"/>
        <v>0</v>
      </c>
      <c r="AI17" s="137">
        <f t="shared" si="4"/>
        <v>0</v>
      </c>
      <c r="AJ17" s="125"/>
    </row>
    <row r="18" spans="1:36" ht="18.75" customHeight="1" x14ac:dyDescent="0.2">
      <c r="A18" s="72"/>
      <c r="B18" s="113"/>
      <c r="C18" s="114" t="s">
        <v>148</v>
      </c>
      <c r="D18" s="22" t="s">
        <v>108</v>
      </c>
      <c r="E18" s="116" t="s">
        <v>3</v>
      </c>
      <c r="F18" s="117"/>
      <c r="G18" s="118"/>
      <c r="H18" s="119" t="s">
        <v>111</v>
      </c>
      <c r="I18" s="19" t="s">
        <v>105</v>
      </c>
      <c r="J18" s="131">
        <v>0</v>
      </c>
      <c r="K18" s="86">
        <v>0</v>
      </c>
      <c r="L18" s="86">
        <v>0</v>
      </c>
      <c r="M18" s="132">
        <v>0</v>
      </c>
      <c r="N18" s="86">
        <v>0</v>
      </c>
      <c r="O18" s="131">
        <v>0</v>
      </c>
      <c r="P18" s="131">
        <v>0</v>
      </c>
      <c r="Q18" s="131">
        <v>10</v>
      </c>
      <c r="R18" s="131">
        <v>0</v>
      </c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3">
        <v>4</v>
      </c>
      <c r="AA18" s="131">
        <v>0</v>
      </c>
      <c r="AB18" s="131">
        <v>0</v>
      </c>
      <c r="AC18" s="86">
        <v>10</v>
      </c>
      <c r="AD18" s="131">
        <v>0</v>
      </c>
      <c r="AE18" s="86">
        <v>5</v>
      </c>
      <c r="AF18" s="134">
        <f t="shared" si="0"/>
        <v>29</v>
      </c>
      <c r="AG18" s="135"/>
      <c r="AH18" s="136">
        <f t="shared" si="3"/>
        <v>0</v>
      </c>
      <c r="AI18" s="137">
        <f t="shared" si="4"/>
        <v>0</v>
      </c>
      <c r="AJ18" s="125"/>
    </row>
    <row r="19" spans="1:36" ht="18.75" customHeight="1" x14ac:dyDescent="0.2">
      <c r="A19" s="72"/>
      <c r="B19" s="113"/>
      <c r="C19" s="114" t="s">
        <v>149</v>
      </c>
      <c r="D19" s="22" t="s">
        <v>109</v>
      </c>
      <c r="E19" s="116" t="s">
        <v>3</v>
      </c>
      <c r="F19" s="117"/>
      <c r="G19" s="118"/>
      <c r="H19" s="119" t="s">
        <v>109</v>
      </c>
      <c r="I19" s="19" t="s">
        <v>105</v>
      </c>
      <c r="J19" s="131">
        <v>0</v>
      </c>
      <c r="K19" s="86">
        <v>0</v>
      </c>
      <c r="L19" s="86">
        <v>0</v>
      </c>
      <c r="M19" s="132">
        <v>0</v>
      </c>
      <c r="N19" s="86">
        <v>0</v>
      </c>
      <c r="O19" s="131">
        <v>0</v>
      </c>
      <c r="P19" s="131">
        <v>0</v>
      </c>
      <c r="Q19" s="131">
        <v>10</v>
      </c>
      <c r="R19" s="131">
        <v>0</v>
      </c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3">
        <v>4</v>
      </c>
      <c r="AA19" s="131">
        <v>0</v>
      </c>
      <c r="AB19" s="131">
        <v>0</v>
      </c>
      <c r="AC19" s="86">
        <v>10</v>
      </c>
      <c r="AD19" s="131">
        <v>0</v>
      </c>
      <c r="AE19" s="86">
        <v>5</v>
      </c>
      <c r="AF19" s="134">
        <f t="shared" si="0"/>
        <v>29</v>
      </c>
      <c r="AG19" s="135"/>
      <c r="AH19" s="136">
        <f t="shared" si="3"/>
        <v>0</v>
      </c>
      <c r="AI19" s="137">
        <f t="shared" si="4"/>
        <v>0</v>
      </c>
      <c r="AJ19" s="125"/>
    </row>
    <row r="20" spans="1:36" ht="18.75" customHeight="1" x14ac:dyDescent="0.2">
      <c r="A20" s="72"/>
      <c r="B20" s="92"/>
      <c r="C20" s="93" t="s">
        <v>150</v>
      </c>
      <c r="D20" s="20" t="s">
        <v>113</v>
      </c>
      <c r="E20" s="148" t="s">
        <v>3</v>
      </c>
      <c r="F20" s="96"/>
      <c r="G20" s="97"/>
      <c r="H20" s="98" t="s">
        <v>112</v>
      </c>
      <c r="I20" s="21" t="s">
        <v>105</v>
      </c>
      <c r="J20" s="99">
        <v>0</v>
      </c>
      <c r="K20" s="100">
        <v>0</v>
      </c>
      <c r="L20" s="100">
        <v>0</v>
      </c>
      <c r="M20" s="101">
        <v>0</v>
      </c>
      <c r="N20" s="100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102">
        <v>0</v>
      </c>
      <c r="AA20" s="99">
        <v>0</v>
      </c>
      <c r="AB20" s="99">
        <v>0</v>
      </c>
      <c r="AC20" s="100">
        <v>40</v>
      </c>
      <c r="AD20" s="99">
        <v>0</v>
      </c>
      <c r="AE20" s="100">
        <v>5</v>
      </c>
      <c r="AF20" s="103">
        <f t="shared" si="0"/>
        <v>45</v>
      </c>
      <c r="AG20" s="104"/>
      <c r="AH20" s="105">
        <f t="shared" si="3"/>
        <v>0</v>
      </c>
      <c r="AI20" s="106">
        <f t="shared" si="4"/>
        <v>0</v>
      </c>
      <c r="AJ20" s="107">
        <f>SUM(AI16:AI20)</f>
        <v>0</v>
      </c>
    </row>
    <row r="21" spans="1:36" ht="18.75" customHeight="1" x14ac:dyDescent="0.2">
      <c r="A21" s="72"/>
      <c r="B21" s="75" t="s">
        <v>225</v>
      </c>
      <c r="C21" s="76" t="s">
        <v>151</v>
      </c>
      <c r="D21" s="77" t="s">
        <v>19</v>
      </c>
      <c r="E21" s="78" t="s">
        <v>90</v>
      </c>
      <c r="F21" s="79" t="s">
        <v>203</v>
      </c>
      <c r="G21" s="80" t="s">
        <v>130</v>
      </c>
      <c r="H21" s="75" t="s">
        <v>129</v>
      </c>
      <c r="I21" s="77" t="s">
        <v>18</v>
      </c>
      <c r="J21" s="82">
        <v>0</v>
      </c>
      <c r="K21" s="83">
        <v>0</v>
      </c>
      <c r="L21" s="83">
        <v>0</v>
      </c>
      <c r="M21" s="84">
        <v>100</v>
      </c>
      <c r="N21" s="83">
        <v>0</v>
      </c>
      <c r="O21" s="82">
        <v>800</v>
      </c>
      <c r="P21" s="82">
        <v>0</v>
      </c>
      <c r="Q21" s="82">
        <v>160000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5">
        <v>0</v>
      </c>
      <c r="AA21" s="82">
        <v>500</v>
      </c>
      <c r="AB21" s="82">
        <v>0</v>
      </c>
      <c r="AC21" s="83">
        <v>2800</v>
      </c>
      <c r="AD21" s="82">
        <v>0</v>
      </c>
      <c r="AE21" s="86">
        <v>0</v>
      </c>
      <c r="AF21" s="87">
        <f t="shared" si="0"/>
        <v>164200</v>
      </c>
      <c r="AG21" s="88"/>
      <c r="AH21" s="89">
        <f t="shared" si="1"/>
        <v>0</v>
      </c>
      <c r="AI21" s="90">
        <f t="shared" si="2"/>
        <v>0</v>
      </c>
      <c r="AJ21" s="91"/>
    </row>
    <row r="22" spans="1:36" ht="18.75" customHeight="1" x14ac:dyDescent="0.2">
      <c r="A22" s="72"/>
      <c r="B22" s="113"/>
      <c r="C22" s="114" t="s">
        <v>152</v>
      </c>
      <c r="D22" s="115" t="s">
        <v>20</v>
      </c>
      <c r="E22" s="116" t="s">
        <v>90</v>
      </c>
      <c r="F22" s="117"/>
      <c r="G22" s="118"/>
      <c r="H22" s="113"/>
      <c r="I22" s="115" t="s">
        <v>21</v>
      </c>
      <c r="J22" s="131">
        <v>0</v>
      </c>
      <c r="K22" s="86">
        <v>0</v>
      </c>
      <c r="L22" s="86">
        <v>0</v>
      </c>
      <c r="M22" s="149">
        <v>0</v>
      </c>
      <c r="N22" s="86">
        <v>0</v>
      </c>
      <c r="O22" s="131">
        <v>800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3">
        <v>0</v>
      </c>
      <c r="AA22" s="131">
        <v>0</v>
      </c>
      <c r="AB22" s="131">
        <v>0</v>
      </c>
      <c r="AC22" s="86">
        <v>1200</v>
      </c>
      <c r="AD22" s="131">
        <v>0</v>
      </c>
      <c r="AE22" s="86">
        <v>0</v>
      </c>
      <c r="AF22" s="134">
        <f t="shared" si="0"/>
        <v>2000</v>
      </c>
      <c r="AG22" s="135"/>
      <c r="AH22" s="136">
        <f t="shared" si="1"/>
        <v>0</v>
      </c>
      <c r="AI22" s="137">
        <f t="shared" si="2"/>
        <v>0</v>
      </c>
      <c r="AJ22" s="125"/>
    </row>
    <row r="23" spans="1:36" ht="18.75" customHeight="1" x14ac:dyDescent="0.2">
      <c r="A23" s="72"/>
      <c r="B23" s="113"/>
      <c r="C23" s="114" t="s">
        <v>153</v>
      </c>
      <c r="D23" s="115" t="s">
        <v>131</v>
      </c>
      <c r="E23" s="116" t="s">
        <v>90</v>
      </c>
      <c r="F23" s="117"/>
      <c r="G23" s="118"/>
      <c r="H23" s="113"/>
      <c r="I23" s="115" t="s">
        <v>132</v>
      </c>
      <c r="J23" s="131">
        <v>0</v>
      </c>
      <c r="K23" s="86">
        <v>0</v>
      </c>
      <c r="L23" s="86">
        <v>0</v>
      </c>
      <c r="M23" s="132">
        <v>0</v>
      </c>
      <c r="N23" s="86">
        <v>0</v>
      </c>
      <c r="O23" s="150">
        <v>0</v>
      </c>
      <c r="P23" s="131">
        <v>0</v>
      </c>
      <c r="Q23" s="131">
        <v>0</v>
      </c>
      <c r="R23" s="131">
        <v>10800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3">
        <v>0</v>
      </c>
      <c r="AA23" s="131">
        <v>0</v>
      </c>
      <c r="AB23" s="131">
        <v>0</v>
      </c>
      <c r="AC23" s="86">
        <v>0</v>
      </c>
      <c r="AD23" s="131">
        <v>0</v>
      </c>
      <c r="AE23" s="86">
        <v>0</v>
      </c>
      <c r="AF23" s="134">
        <f t="shared" si="0"/>
        <v>10800</v>
      </c>
      <c r="AG23" s="135"/>
      <c r="AH23" s="136">
        <f t="shared" si="1"/>
        <v>0</v>
      </c>
      <c r="AI23" s="137">
        <f t="shared" si="2"/>
        <v>0</v>
      </c>
      <c r="AJ23" s="125"/>
    </row>
    <row r="24" spans="1:36" ht="18.75" customHeight="1" x14ac:dyDescent="0.2">
      <c r="A24" s="72"/>
      <c r="B24" s="113"/>
      <c r="C24" s="114" t="s">
        <v>154</v>
      </c>
      <c r="D24" s="115" t="s">
        <v>22</v>
      </c>
      <c r="E24" s="116" t="s">
        <v>90</v>
      </c>
      <c r="F24" s="117"/>
      <c r="G24" s="118" t="s">
        <v>130</v>
      </c>
      <c r="H24" s="113"/>
      <c r="I24" s="115" t="s">
        <v>24</v>
      </c>
      <c r="J24" s="131">
        <v>0</v>
      </c>
      <c r="K24" s="86">
        <v>0</v>
      </c>
      <c r="L24" s="86">
        <v>0</v>
      </c>
      <c r="M24" s="132">
        <v>15</v>
      </c>
      <c r="N24" s="86">
        <v>0</v>
      </c>
      <c r="O24" s="131">
        <v>800</v>
      </c>
      <c r="P24" s="131">
        <v>0</v>
      </c>
      <c r="Q24" s="131">
        <v>20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3">
        <v>0</v>
      </c>
      <c r="AA24" s="131">
        <v>0</v>
      </c>
      <c r="AB24" s="131">
        <v>0</v>
      </c>
      <c r="AC24" s="86">
        <v>2800</v>
      </c>
      <c r="AD24" s="131">
        <v>0</v>
      </c>
      <c r="AE24" s="86">
        <v>0</v>
      </c>
      <c r="AF24" s="134">
        <f t="shared" si="0"/>
        <v>3635</v>
      </c>
      <c r="AG24" s="135"/>
      <c r="AH24" s="136">
        <f t="shared" si="1"/>
        <v>0</v>
      </c>
      <c r="AI24" s="137">
        <f t="shared" si="2"/>
        <v>0</v>
      </c>
      <c r="AJ24" s="125"/>
    </row>
    <row r="25" spans="1:36" ht="18.75" customHeight="1" x14ac:dyDescent="0.2">
      <c r="A25" s="72"/>
      <c r="B25" s="113"/>
      <c r="C25" s="114" t="s">
        <v>155</v>
      </c>
      <c r="D25" s="115" t="s">
        <v>25</v>
      </c>
      <c r="E25" s="116" t="s">
        <v>90</v>
      </c>
      <c r="F25" s="117"/>
      <c r="G25" s="118"/>
      <c r="H25" s="113"/>
      <c r="I25" s="115" t="s">
        <v>24</v>
      </c>
      <c r="J25" s="131">
        <v>0</v>
      </c>
      <c r="K25" s="86">
        <v>0</v>
      </c>
      <c r="L25" s="86">
        <v>0</v>
      </c>
      <c r="M25" s="132">
        <v>15</v>
      </c>
      <c r="N25" s="86">
        <v>0</v>
      </c>
      <c r="O25" s="131">
        <v>800</v>
      </c>
      <c r="P25" s="131">
        <v>0</v>
      </c>
      <c r="Q25" s="131">
        <v>20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3">
        <v>0</v>
      </c>
      <c r="AA25" s="133">
        <v>0</v>
      </c>
      <c r="AB25" s="133">
        <v>0</v>
      </c>
      <c r="AC25" s="86">
        <v>2800</v>
      </c>
      <c r="AD25" s="131">
        <v>0</v>
      </c>
      <c r="AE25" s="86">
        <v>0</v>
      </c>
      <c r="AF25" s="134">
        <f t="shared" si="0"/>
        <v>3635</v>
      </c>
      <c r="AG25" s="135"/>
      <c r="AH25" s="136">
        <f t="shared" si="1"/>
        <v>0</v>
      </c>
      <c r="AI25" s="137">
        <f t="shared" si="2"/>
        <v>0</v>
      </c>
      <c r="AJ25" s="125"/>
    </row>
    <row r="26" spans="1:36" ht="18.75" customHeight="1" x14ac:dyDescent="0.2">
      <c r="A26" s="72"/>
      <c r="B26" s="92"/>
      <c r="C26" s="93" t="s">
        <v>156</v>
      </c>
      <c r="D26" s="94" t="s">
        <v>23</v>
      </c>
      <c r="E26" s="151" t="s">
        <v>90</v>
      </c>
      <c r="F26" s="96"/>
      <c r="G26" s="97"/>
      <c r="H26" s="92"/>
      <c r="I26" s="94" t="s">
        <v>24</v>
      </c>
      <c r="J26" s="99">
        <v>0</v>
      </c>
      <c r="K26" s="100">
        <v>0</v>
      </c>
      <c r="L26" s="100">
        <v>0</v>
      </c>
      <c r="M26" s="101">
        <v>15</v>
      </c>
      <c r="N26" s="100">
        <v>0</v>
      </c>
      <c r="O26" s="99">
        <v>800</v>
      </c>
      <c r="P26" s="99">
        <v>0</v>
      </c>
      <c r="Q26" s="99">
        <v>20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102">
        <v>0</v>
      </c>
      <c r="AA26" s="102">
        <v>0</v>
      </c>
      <c r="AB26" s="102">
        <v>0</v>
      </c>
      <c r="AC26" s="100">
        <v>2800</v>
      </c>
      <c r="AD26" s="99">
        <v>0</v>
      </c>
      <c r="AE26" s="99">
        <v>0</v>
      </c>
      <c r="AF26" s="103">
        <f t="shared" si="0"/>
        <v>3635</v>
      </c>
      <c r="AG26" s="104"/>
      <c r="AH26" s="105">
        <f t="shared" si="1"/>
        <v>0</v>
      </c>
      <c r="AI26" s="106">
        <f t="shared" si="2"/>
        <v>0</v>
      </c>
      <c r="AJ26" s="107">
        <f>SUM(AI21:AI26)</f>
        <v>0</v>
      </c>
    </row>
    <row r="27" spans="1:36" ht="18.75" customHeight="1" x14ac:dyDescent="0.2">
      <c r="A27" s="72"/>
      <c r="B27" s="113" t="s">
        <v>226</v>
      </c>
      <c r="C27" s="76" t="s">
        <v>157</v>
      </c>
      <c r="D27" s="152" t="s">
        <v>19</v>
      </c>
      <c r="E27" s="153" t="s">
        <v>90</v>
      </c>
      <c r="F27" s="79" t="s">
        <v>203</v>
      </c>
      <c r="G27" s="80"/>
      <c r="H27" s="75" t="s">
        <v>129</v>
      </c>
      <c r="I27" s="77" t="s">
        <v>18</v>
      </c>
      <c r="J27" s="82">
        <v>25000</v>
      </c>
      <c r="K27" s="83">
        <v>0</v>
      </c>
      <c r="L27" s="83">
        <v>0</v>
      </c>
      <c r="M27" s="83">
        <v>0</v>
      </c>
      <c r="N27" s="83">
        <v>0</v>
      </c>
      <c r="O27" s="86">
        <v>0</v>
      </c>
      <c r="P27" s="82">
        <v>72000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25000</v>
      </c>
      <c r="X27" s="82">
        <v>0</v>
      </c>
      <c r="Y27" s="82">
        <v>0</v>
      </c>
      <c r="Z27" s="85">
        <v>0</v>
      </c>
      <c r="AA27" s="82">
        <v>0</v>
      </c>
      <c r="AB27" s="82">
        <v>0</v>
      </c>
      <c r="AC27" s="83">
        <v>0</v>
      </c>
      <c r="AD27" s="82">
        <v>0</v>
      </c>
      <c r="AE27" s="154">
        <v>0</v>
      </c>
      <c r="AF27" s="87">
        <f t="shared" si="0"/>
        <v>122000</v>
      </c>
      <c r="AG27" s="88"/>
      <c r="AH27" s="89">
        <f t="shared" si="1"/>
        <v>0</v>
      </c>
      <c r="AI27" s="90">
        <f t="shared" si="2"/>
        <v>0</v>
      </c>
      <c r="AJ27" s="155"/>
    </row>
    <row r="28" spans="1:36" ht="18.75" customHeight="1" x14ac:dyDescent="0.2">
      <c r="A28" s="72"/>
      <c r="B28" s="113"/>
      <c r="C28" s="93" t="s">
        <v>158</v>
      </c>
      <c r="D28" s="115" t="s">
        <v>22</v>
      </c>
      <c r="E28" s="151" t="s">
        <v>90</v>
      </c>
      <c r="F28" s="96"/>
      <c r="G28" s="118"/>
      <c r="H28" s="113"/>
      <c r="I28" s="115" t="s">
        <v>24</v>
      </c>
      <c r="J28" s="131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3">
        <v>220</v>
      </c>
      <c r="AA28" s="131">
        <v>0</v>
      </c>
      <c r="AB28" s="131">
        <v>0</v>
      </c>
      <c r="AC28" s="86">
        <v>0</v>
      </c>
      <c r="AD28" s="131">
        <v>0</v>
      </c>
      <c r="AE28" s="156">
        <v>0</v>
      </c>
      <c r="AF28" s="134">
        <f t="shared" si="0"/>
        <v>220</v>
      </c>
      <c r="AG28" s="135"/>
      <c r="AH28" s="136">
        <f t="shared" si="1"/>
        <v>0</v>
      </c>
      <c r="AI28" s="137">
        <f t="shared" si="2"/>
        <v>0</v>
      </c>
      <c r="AJ28" s="155"/>
    </row>
    <row r="29" spans="1:36" ht="18.75" customHeight="1" x14ac:dyDescent="0.2">
      <c r="A29" s="72"/>
      <c r="B29" s="75" t="s">
        <v>195</v>
      </c>
      <c r="C29" s="76" t="s">
        <v>159</v>
      </c>
      <c r="D29" s="77" t="s">
        <v>26</v>
      </c>
      <c r="E29" s="157" t="s">
        <v>90</v>
      </c>
      <c r="F29" s="79" t="s">
        <v>203</v>
      </c>
      <c r="G29" s="80" t="s">
        <v>130</v>
      </c>
      <c r="H29" s="81" t="s">
        <v>32</v>
      </c>
      <c r="I29" s="77" t="s">
        <v>28</v>
      </c>
      <c r="J29" s="82">
        <v>0</v>
      </c>
      <c r="K29" s="82">
        <v>0</v>
      </c>
      <c r="L29" s="82">
        <v>0</v>
      </c>
      <c r="M29" s="84">
        <v>200</v>
      </c>
      <c r="N29" s="82">
        <v>0</v>
      </c>
      <c r="O29" s="82">
        <v>600</v>
      </c>
      <c r="P29" s="82">
        <v>0</v>
      </c>
      <c r="Q29" s="82">
        <v>0</v>
      </c>
      <c r="R29" s="82">
        <v>0</v>
      </c>
      <c r="S29" s="158">
        <v>0</v>
      </c>
      <c r="T29" s="82">
        <v>0</v>
      </c>
      <c r="U29" s="82">
        <v>0</v>
      </c>
      <c r="V29" s="82">
        <v>0</v>
      </c>
      <c r="W29" s="82">
        <v>0</v>
      </c>
      <c r="X29" s="82">
        <v>500</v>
      </c>
      <c r="Y29" s="82">
        <v>1000</v>
      </c>
      <c r="Z29" s="85">
        <v>500</v>
      </c>
      <c r="AA29" s="82">
        <v>0</v>
      </c>
      <c r="AB29" s="82">
        <v>0</v>
      </c>
      <c r="AC29" s="83">
        <v>2800</v>
      </c>
      <c r="AD29" s="82">
        <v>500</v>
      </c>
      <c r="AE29" s="159">
        <v>0</v>
      </c>
      <c r="AF29" s="87">
        <f t="shared" si="0"/>
        <v>6100</v>
      </c>
      <c r="AG29" s="88"/>
      <c r="AH29" s="89">
        <f t="shared" si="1"/>
        <v>0</v>
      </c>
      <c r="AI29" s="160">
        <f t="shared" si="2"/>
        <v>0</v>
      </c>
      <c r="AJ29" s="91"/>
    </row>
    <row r="30" spans="1:36" ht="18.75" customHeight="1" x14ac:dyDescent="0.2">
      <c r="A30" s="72"/>
      <c r="B30" s="113"/>
      <c r="C30" s="114" t="s">
        <v>160</v>
      </c>
      <c r="D30" s="115" t="s">
        <v>27</v>
      </c>
      <c r="E30" s="116" t="s">
        <v>90</v>
      </c>
      <c r="F30" s="117"/>
      <c r="G30" s="118" t="s">
        <v>130</v>
      </c>
      <c r="H30" s="119" t="s">
        <v>33</v>
      </c>
      <c r="I30" s="115" t="s">
        <v>28</v>
      </c>
      <c r="J30" s="131">
        <v>0</v>
      </c>
      <c r="K30" s="131">
        <v>0</v>
      </c>
      <c r="L30" s="131">
        <v>0</v>
      </c>
      <c r="M30" s="132">
        <v>200</v>
      </c>
      <c r="N30" s="131">
        <v>0</v>
      </c>
      <c r="O30" s="131">
        <v>600</v>
      </c>
      <c r="P30" s="131">
        <v>0</v>
      </c>
      <c r="Q30" s="131">
        <v>0</v>
      </c>
      <c r="R30" s="131">
        <v>0</v>
      </c>
      <c r="S30" s="16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500</v>
      </c>
      <c r="Y30" s="131">
        <v>300</v>
      </c>
      <c r="Z30" s="133">
        <v>300</v>
      </c>
      <c r="AA30" s="131">
        <v>96</v>
      </c>
      <c r="AB30" s="131">
        <v>0</v>
      </c>
      <c r="AC30" s="86">
        <v>2800</v>
      </c>
      <c r="AD30" s="131">
        <v>500</v>
      </c>
      <c r="AE30" s="86">
        <v>0</v>
      </c>
      <c r="AF30" s="134">
        <f t="shared" si="0"/>
        <v>5296</v>
      </c>
      <c r="AG30" s="135"/>
      <c r="AH30" s="136">
        <f t="shared" si="1"/>
        <v>0</v>
      </c>
      <c r="AI30" s="162">
        <f t="shared" si="2"/>
        <v>0</v>
      </c>
      <c r="AJ30" s="125"/>
    </row>
    <row r="31" spans="1:36" ht="18.75" customHeight="1" x14ac:dyDescent="0.2">
      <c r="A31" s="72"/>
      <c r="B31" s="113"/>
      <c r="C31" s="114" t="s">
        <v>161</v>
      </c>
      <c r="D31" s="163" t="s">
        <v>38</v>
      </c>
      <c r="E31" s="116" t="s">
        <v>90</v>
      </c>
      <c r="F31" s="117"/>
      <c r="G31" s="164" t="s">
        <v>130</v>
      </c>
      <c r="H31" s="165" t="s">
        <v>34</v>
      </c>
      <c r="I31" s="163" t="s">
        <v>28</v>
      </c>
      <c r="J31" s="131">
        <v>0</v>
      </c>
      <c r="K31" s="131">
        <v>0</v>
      </c>
      <c r="L31" s="131">
        <v>0</v>
      </c>
      <c r="M31" s="132">
        <v>200</v>
      </c>
      <c r="N31" s="131">
        <v>0</v>
      </c>
      <c r="O31" s="131">
        <v>500</v>
      </c>
      <c r="P31" s="131">
        <v>0</v>
      </c>
      <c r="Q31" s="131">
        <v>0</v>
      </c>
      <c r="R31" s="131">
        <v>0</v>
      </c>
      <c r="S31" s="16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500</v>
      </c>
      <c r="Y31" s="131">
        <v>300</v>
      </c>
      <c r="Z31" s="133">
        <v>300</v>
      </c>
      <c r="AA31" s="131">
        <v>96</v>
      </c>
      <c r="AB31" s="131">
        <v>0</v>
      </c>
      <c r="AC31" s="86">
        <v>2800</v>
      </c>
      <c r="AD31" s="131">
        <v>500</v>
      </c>
      <c r="AE31" s="86">
        <v>0</v>
      </c>
      <c r="AF31" s="134">
        <f t="shared" si="0"/>
        <v>5196</v>
      </c>
      <c r="AG31" s="135"/>
      <c r="AH31" s="136">
        <f t="shared" si="1"/>
        <v>0</v>
      </c>
      <c r="AI31" s="162">
        <f t="shared" si="2"/>
        <v>0</v>
      </c>
      <c r="AJ31" s="125"/>
    </row>
    <row r="32" spans="1:36" ht="18.75" customHeight="1" x14ac:dyDescent="0.2">
      <c r="A32" s="72"/>
      <c r="B32" s="113"/>
      <c r="C32" s="114" t="s">
        <v>162</v>
      </c>
      <c r="D32" s="163" t="s">
        <v>39</v>
      </c>
      <c r="E32" s="116" t="s">
        <v>90</v>
      </c>
      <c r="F32" s="117"/>
      <c r="G32" s="164" t="s">
        <v>130</v>
      </c>
      <c r="H32" s="165" t="s">
        <v>44</v>
      </c>
      <c r="I32" s="163" t="s">
        <v>28</v>
      </c>
      <c r="J32" s="131">
        <v>0</v>
      </c>
      <c r="K32" s="131">
        <v>0</v>
      </c>
      <c r="L32" s="131">
        <v>0</v>
      </c>
      <c r="M32" s="132">
        <v>200</v>
      </c>
      <c r="N32" s="131">
        <v>0</v>
      </c>
      <c r="O32" s="131">
        <v>500</v>
      </c>
      <c r="P32" s="131">
        <v>0</v>
      </c>
      <c r="Q32" s="131">
        <v>0</v>
      </c>
      <c r="R32" s="131">
        <v>0</v>
      </c>
      <c r="S32" s="16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500</v>
      </c>
      <c r="Y32" s="131">
        <v>300</v>
      </c>
      <c r="Z32" s="133">
        <v>0</v>
      </c>
      <c r="AA32" s="131">
        <v>96</v>
      </c>
      <c r="AB32" s="131">
        <v>0</v>
      </c>
      <c r="AC32" s="86">
        <v>2800</v>
      </c>
      <c r="AD32" s="131">
        <v>500</v>
      </c>
      <c r="AE32" s="86">
        <v>0</v>
      </c>
      <c r="AF32" s="134">
        <f t="shared" si="0"/>
        <v>4896</v>
      </c>
      <c r="AG32" s="135"/>
      <c r="AH32" s="136">
        <f t="shared" si="1"/>
        <v>0</v>
      </c>
      <c r="AI32" s="162">
        <f t="shared" si="2"/>
        <v>0</v>
      </c>
      <c r="AJ32" s="125"/>
    </row>
    <row r="33" spans="1:36" ht="18.75" customHeight="1" x14ac:dyDescent="0.2">
      <c r="A33" s="72"/>
      <c r="B33" s="92"/>
      <c r="C33" s="93" t="s">
        <v>163</v>
      </c>
      <c r="D33" s="94" t="s">
        <v>43</v>
      </c>
      <c r="E33" s="151" t="s">
        <v>90</v>
      </c>
      <c r="F33" s="96"/>
      <c r="G33" s="97" t="s">
        <v>130</v>
      </c>
      <c r="H33" s="98" t="s">
        <v>44</v>
      </c>
      <c r="I33" s="94" t="s">
        <v>28</v>
      </c>
      <c r="J33" s="99">
        <v>0</v>
      </c>
      <c r="K33" s="99">
        <v>0</v>
      </c>
      <c r="L33" s="99">
        <v>0</v>
      </c>
      <c r="M33" s="101">
        <v>200</v>
      </c>
      <c r="N33" s="99">
        <v>0</v>
      </c>
      <c r="O33" s="99">
        <v>500</v>
      </c>
      <c r="P33" s="99">
        <v>0</v>
      </c>
      <c r="Q33" s="99">
        <v>0</v>
      </c>
      <c r="R33" s="99">
        <v>0</v>
      </c>
      <c r="S33" s="166">
        <v>0</v>
      </c>
      <c r="T33" s="99">
        <v>0</v>
      </c>
      <c r="U33" s="99">
        <v>0</v>
      </c>
      <c r="V33" s="99">
        <v>0</v>
      </c>
      <c r="W33" s="99">
        <v>0</v>
      </c>
      <c r="X33" s="99">
        <v>500</v>
      </c>
      <c r="Y33" s="99">
        <v>300</v>
      </c>
      <c r="Z33" s="102">
        <v>0</v>
      </c>
      <c r="AA33" s="99">
        <v>96</v>
      </c>
      <c r="AB33" s="99">
        <v>0</v>
      </c>
      <c r="AC33" s="100">
        <v>2800</v>
      </c>
      <c r="AD33" s="99">
        <v>500</v>
      </c>
      <c r="AE33" s="99">
        <v>0</v>
      </c>
      <c r="AF33" s="103">
        <f t="shared" si="0"/>
        <v>4896</v>
      </c>
      <c r="AG33" s="104"/>
      <c r="AH33" s="105">
        <f t="shared" si="1"/>
        <v>0</v>
      </c>
      <c r="AI33" s="167">
        <f t="shared" si="2"/>
        <v>0</v>
      </c>
      <c r="AJ33" s="107">
        <f>SUM(AI29:AI33)</f>
        <v>0</v>
      </c>
    </row>
    <row r="34" spans="1:36" ht="25.5" customHeight="1" x14ac:dyDescent="0.2">
      <c r="A34" s="72"/>
      <c r="B34" s="56" t="s">
        <v>196</v>
      </c>
      <c r="C34" s="93" t="s">
        <v>164</v>
      </c>
      <c r="D34" s="56" t="s">
        <v>29</v>
      </c>
      <c r="E34" s="57" t="s">
        <v>90</v>
      </c>
      <c r="F34" s="58" t="s">
        <v>203</v>
      </c>
      <c r="G34" s="59" t="s">
        <v>130</v>
      </c>
      <c r="H34" s="60" t="s">
        <v>124</v>
      </c>
      <c r="I34" s="56" t="s">
        <v>42</v>
      </c>
      <c r="J34" s="61">
        <v>0</v>
      </c>
      <c r="K34" s="61">
        <v>0</v>
      </c>
      <c r="L34" s="61">
        <v>0</v>
      </c>
      <c r="M34" s="63">
        <v>0</v>
      </c>
      <c r="N34" s="61">
        <v>0</v>
      </c>
      <c r="O34" s="99">
        <v>500</v>
      </c>
      <c r="P34" s="61">
        <v>0</v>
      </c>
      <c r="Q34" s="61">
        <v>0</v>
      </c>
      <c r="R34" s="61">
        <v>0</v>
      </c>
      <c r="S34" s="65">
        <v>0</v>
      </c>
      <c r="T34" s="61">
        <v>0</v>
      </c>
      <c r="U34" s="61">
        <v>0</v>
      </c>
      <c r="V34" s="61">
        <v>0</v>
      </c>
      <c r="W34" s="61">
        <v>0</v>
      </c>
      <c r="X34" s="61">
        <v>150</v>
      </c>
      <c r="Y34" s="61">
        <v>2000</v>
      </c>
      <c r="Z34" s="66">
        <v>3</v>
      </c>
      <c r="AA34" s="61">
        <v>200</v>
      </c>
      <c r="AB34" s="61">
        <v>0</v>
      </c>
      <c r="AC34" s="62">
        <v>3000</v>
      </c>
      <c r="AD34" s="61">
        <v>150</v>
      </c>
      <c r="AE34" s="99">
        <v>0</v>
      </c>
      <c r="AF34" s="67">
        <f t="shared" si="0"/>
        <v>6003</v>
      </c>
      <c r="AG34" s="68"/>
      <c r="AH34" s="69">
        <f t="shared" si="1"/>
        <v>0</v>
      </c>
      <c r="AI34" s="168">
        <f t="shared" si="2"/>
        <v>0</v>
      </c>
      <c r="AJ34" s="74">
        <f>SUM(AI34)</f>
        <v>0</v>
      </c>
    </row>
    <row r="35" spans="1:36" ht="18.75" customHeight="1" x14ac:dyDescent="0.2">
      <c r="A35" s="72"/>
      <c r="B35" s="75" t="s">
        <v>197</v>
      </c>
      <c r="C35" s="76" t="s">
        <v>165</v>
      </c>
      <c r="D35" s="77" t="s">
        <v>35</v>
      </c>
      <c r="E35" s="157" t="s">
        <v>3</v>
      </c>
      <c r="F35" s="79" t="s">
        <v>203</v>
      </c>
      <c r="G35" s="169" t="s">
        <v>130</v>
      </c>
      <c r="H35" s="170" t="s">
        <v>223</v>
      </c>
      <c r="I35" s="152" t="s">
        <v>30</v>
      </c>
      <c r="J35" s="171">
        <v>0</v>
      </c>
      <c r="K35" s="171">
        <v>0</v>
      </c>
      <c r="L35" s="171">
        <v>0</v>
      </c>
      <c r="M35" s="172">
        <v>0</v>
      </c>
      <c r="N35" s="171">
        <v>0</v>
      </c>
      <c r="O35" s="171">
        <v>5</v>
      </c>
      <c r="P35" s="171">
        <v>0</v>
      </c>
      <c r="Q35" s="171">
        <v>0</v>
      </c>
      <c r="R35" s="171">
        <v>0</v>
      </c>
      <c r="S35" s="173">
        <v>0</v>
      </c>
      <c r="T35" s="171">
        <v>0</v>
      </c>
      <c r="U35" s="171">
        <v>0</v>
      </c>
      <c r="V35" s="171">
        <v>0</v>
      </c>
      <c r="W35" s="171">
        <v>0</v>
      </c>
      <c r="X35" s="171">
        <v>0</v>
      </c>
      <c r="Y35" s="171">
        <v>0</v>
      </c>
      <c r="Z35" s="174">
        <v>400</v>
      </c>
      <c r="AA35" s="171">
        <v>2</v>
      </c>
      <c r="AB35" s="171">
        <v>0</v>
      </c>
      <c r="AC35" s="159">
        <v>80</v>
      </c>
      <c r="AD35" s="171">
        <v>0</v>
      </c>
      <c r="AE35" s="86">
        <v>0</v>
      </c>
      <c r="AF35" s="175">
        <f t="shared" si="0"/>
        <v>487</v>
      </c>
      <c r="AG35" s="176"/>
      <c r="AH35" s="177">
        <f t="shared" si="1"/>
        <v>0</v>
      </c>
      <c r="AI35" s="178">
        <f t="shared" si="2"/>
        <v>0</v>
      </c>
      <c r="AJ35" s="125"/>
    </row>
    <row r="36" spans="1:36" ht="18.75" customHeight="1" x14ac:dyDescent="0.2">
      <c r="A36" s="72"/>
      <c r="B36" s="113"/>
      <c r="C36" s="114" t="s">
        <v>166</v>
      </c>
      <c r="D36" s="115" t="s">
        <v>36</v>
      </c>
      <c r="E36" s="116" t="s">
        <v>3</v>
      </c>
      <c r="F36" s="117"/>
      <c r="G36" s="118" t="s">
        <v>130</v>
      </c>
      <c r="H36" s="119" t="s">
        <v>223</v>
      </c>
      <c r="I36" s="115" t="s">
        <v>30</v>
      </c>
      <c r="J36" s="131">
        <v>0</v>
      </c>
      <c r="K36" s="131">
        <v>0</v>
      </c>
      <c r="L36" s="131">
        <v>0</v>
      </c>
      <c r="M36" s="132">
        <v>0</v>
      </c>
      <c r="N36" s="131">
        <v>0</v>
      </c>
      <c r="O36" s="131">
        <v>5</v>
      </c>
      <c r="P36" s="131">
        <v>0</v>
      </c>
      <c r="Q36" s="131">
        <v>0</v>
      </c>
      <c r="R36" s="131">
        <v>0</v>
      </c>
      <c r="S36" s="161">
        <v>0</v>
      </c>
      <c r="T36" s="131">
        <v>0</v>
      </c>
      <c r="U36" s="131">
        <v>0</v>
      </c>
      <c r="V36" s="131">
        <v>0</v>
      </c>
      <c r="W36" s="131">
        <v>0</v>
      </c>
      <c r="X36" s="131">
        <v>0</v>
      </c>
      <c r="Y36" s="131">
        <v>0</v>
      </c>
      <c r="Z36" s="133">
        <v>0</v>
      </c>
      <c r="AA36" s="131">
        <v>2</v>
      </c>
      <c r="AB36" s="131">
        <v>0</v>
      </c>
      <c r="AC36" s="86">
        <v>80</v>
      </c>
      <c r="AD36" s="131">
        <v>0</v>
      </c>
      <c r="AE36" s="86">
        <v>0</v>
      </c>
      <c r="AF36" s="134">
        <f t="shared" si="0"/>
        <v>87</v>
      </c>
      <c r="AG36" s="135"/>
      <c r="AH36" s="136">
        <f t="shared" si="1"/>
        <v>0</v>
      </c>
      <c r="AI36" s="162">
        <f t="shared" si="2"/>
        <v>0</v>
      </c>
      <c r="AJ36" s="125"/>
    </row>
    <row r="37" spans="1:36" ht="18.75" customHeight="1" x14ac:dyDescent="0.2">
      <c r="A37" s="72"/>
      <c r="B37" s="113"/>
      <c r="C37" s="114" t="s">
        <v>167</v>
      </c>
      <c r="D37" s="115" t="s">
        <v>37</v>
      </c>
      <c r="E37" s="116" t="s">
        <v>3</v>
      </c>
      <c r="F37" s="117"/>
      <c r="G37" s="164" t="s">
        <v>130</v>
      </c>
      <c r="H37" s="119" t="s">
        <v>223</v>
      </c>
      <c r="I37" s="115" t="s">
        <v>30</v>
      </c>
      <c r="J37" s="131">
        <v>0</v>
      </c>
      <c r="K37" s="131">
        <v>0</v>
      </c>
      <c r="L37" s="131">
        <v>0</v>
      </c>
      <c r="M37" s="132">
        <v>0</v>
      </c>
      <c r="N37" s="131">
        <v>0</v>
      </c>
      <c r="O37" s="131">
        <v>5</v>
      </c>
      <c r="P37" s="131">
        <v>0</v>
      </c>
      <c r="Q37" s="131">
        <v>0</v>
      </c>
      <c r="R37" s="131">
        <v>0</v>
      </c>
      <c r="S37" s="16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  <c r="Z37" s="133">
        <v>0</v>
      </c>
      <c r="AA37" s="131">
        <v>2</v>
      </c>
      <c r="AB37" s="131">
        <v>0</v>
      </c>
      <c r="AC37" s="86">
        <v>80</v>
      </c>
      <c r="AD37" s="131">
        <v>0</v>
      </c>
      <c r="AE37" s="86">
        <v>0</v>
      </c>
      <c r="AF37" s="134">
        <f t="shared" si="0"/>
        <v>87</v>
      </c>
      <c r="AG37" s="135"/>
      <c r="AH37" s="136">
        <f t="shared" si="1"/>
        <v>0</v>
      </c>
      <c r="AI37" s="162">
        <f t="shared" si="2"/>
        <v>0</v>
      </c>
      <c r="AJ37" s="125"/>
    </row>
    <row r="38" spans="1:36" ht="18.75" customHeight="1" x14ac:dyDescent="0.2">
      <c r="A38" s="72"/>
      <c r="B38" s="113"/>
      <c r="C38" s="114" t="s">
        <v>168</v>
      </c>
      <c r="D38" s="115" t="s">
        <v>45</v>
      </c>
      <c r="E38" s="116" t="s">
        <v>3</v>
      </c>
      <c r="F38" s="117"/>
      <c r="G38" s="164" t="s">
        <v>130</v>
      </c>
      <c r="H38" s="119" t="s">
        <v>40</v>
      </c>
      <c r="I38" s="115" t="s">
        <v>30</v>
      </c>
      <c r="J38" s="131">
        <v>0</v>
      </c>
      <c r="K38" s="131">
        <v>0</v>
      </c>
      <c r="L38" s="131">
        <v>0</v>
      </c>
      <c r="M38" s="132">
        <v>0</v>
      </c>
      <c r="N38" s="131">
        <v>0</v>
      </c>
      <c r="O38" s="131">
        <v>5</v>
      </c>
      <c r="P38" s="131">
        <v>0</v>
      </c>
      <c r="Q38" s="131">
        <v>0</v>
      </c>
      <c r="R38" s="131">
        <v>0</v>
      </c>
      <c r="S38" s="16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  <c r="Z38" s="133">
        <v>0</v>
      </c>
      <c r="AA38" s="131">
        <v>2</v>
      </c>
      <c r="AB38" s="131">
        <v>0</v>
      </c>
      <c r="AC38" s="86">
        <v>80</v>
      </c>
      <c r="AD38" s="131">
        <v>0</v>
      </c>
      <c r="AE38" s="86">
        <v>0</v>
      </c>
      <c r="AF38" s="134">
        <f t="shared" si="0"/>
        <v>87</v>
      </c>
      <c r="AG38" s="135"/>
      <c r="AH38" s="136">
        <f t="shared" si="1"/>
        <v>0</v>
      </c>
      <c r="AI38" s="162">
        <f t="shared" si="2"/>
        <v>0</v>
      </c>
      <c r="AJ38" s="125"/>
    </row>
    <row r="39" spans="1:36" ht="18.75" customHeight="1" x14ac:dyDescent="0.2">
      <c r="A39" s="72"/>
      <c r="B39" s="92"/>
      <c r="C39" s="93" t="s">
        <v>169</v>
      </c>
      <c r="D39" s="94" t="s">
        <v>46</v>
      </c>
      <c r="E39" s="95" t="s">
        <v>3</v>
      </c>
      <c r="F39" s="96"/>
      <c r="G39" s="97" t="s">
        <v>130</v>
      </c>
      <c r="H39" s="98" t="s">
        <v>223</v>
      </c>
      <c r="I39" s="94" t="s">
        <v>30</v>
      </c>
      <c r="J39" s="99">
        <v>0</v>
      </c>
      <c r="K39" s="99">
        <v>0</v>
      </c>
      <c r="L39" s="99">
        <v>0</v>
      </c>
      <c r="M39" s="101">
        <v>0</v>
      </c>
      <c r="N39" s="99">
        <v>0</v>
      </c>
      <c r="O39" s="131">
        <v>5</v>
      </c>
      <c r="P39" s="99">
        <v>0</v>
      </c>
      <c r="Q39" s="99">
        <v>0</v>
      </c>
      <c r="R39" s="99">
        <v>0</v>
      </c>
      <c r="S39" s="166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102">
        <v>0</v>
      </c>
      <c r="AA39" s="99">
        <v>2</v>
      </c>
      <c r="AB39" s="99">
        <v>0</v>
      </c>
      <c r="AC39" s="100">
        <v>80</v>
      </c>
      <c r="AD39" s="99">
        <v>0</v>
      </c>
      <c r="AE39" s="156">
        <v>0</v>
      </c>
      <c r="AF39" s="103">
        <f t="shared" si="0"/>
        <v>87</v>
      </c>
      <c r="AG39" s="104"/>
      <c r="AH39" s="105">
        <f t="shared" si="1"/>
        <v>0</v>
      </c>
      <c r="AI39" s="179">
        <f t="shared" si="2"/>
        <v>0</v>
      </c>
      <c r="AJ39" s="107">
        <f>SUM(AI35:AI39)</f>
        <v>0</v>
      </c>
    </row>
    <row r="40" spans="1:36" ht="27" customHeight="1" x14ac:dyDescent="0.2">
      <c r="A40" s="72"/>
      <c r="B40" s="54" t="s">
        <v>198</v>
      </c>
      <c r="C40" s="93" t="s">
        <v>170</v>
      </c>
      <c r="D40" s="56" t="s">
        <v>12</v>
      </c>
      <c r="E40" s="57" t="s">
        <v>3</v>
      </c>
      <c r="F40" s="58" t="s">
        <v>203</v>
      </c>
      <c r="G40" s="59" t="s">
        <v>130</v>
      </c>
      <c r="H40" s="60" t="s">
        <v>224</v>
      </c>
      <c r="I40" s="138" t="s">
        <v>41</v>
      </c>
      <c r="J40" s="61">
        <v>0</v>
      </c>
      <c r="K40" s="61">
        <v>0</v>
      </c>
      <c r="L40" s="61">
        <v>0</v>
      </c>
      <c r="M40" s="63">
        <v>0</v>
      </c>
      <c r="N40" s="61">
        <v>0</v>
      </c>
      <c r="O40" s="61">
        <v>10</v>
      </c>
      <c r="P40" s="61">
        <v>100</v>
      </c>
      <c r="Q40" s="61">
        <v>0</v>
      </c>
      <c r="R40" s="61">
        <v>0</v>
      </c>
      <c r="S40" s="65">
        <v>0</v>
      </c>
      <c r="T40" s="61">
        <v>150</v>
      </c>
      <c r="U40" s="61">
        <v>10.4</v>
      </c>
      <c r="V40" s="61">
        <v>0</v>
      </c>
      <c r="W40" s="61">
        <v>0</v>
      </c>
      <c r="X40" s="61">
        <v>10</v>
      </c>
      <c r="Y40" s="61">
        <v>0</v>
      </c>
      <c r="Z40" s="66">
        <v>30</v>
      </c>
      <c r="AA40" s="61">
        <v>2</v>
      </c>
      <c r="AB40" s="61">
        <v>0</v>
      </c>
      <c r="AC40" s="62">
        <v>80</v>
      </c>
      <c r="AD40" s="61">
        <v>10</v>
      </c>
      <c r="AE40" s="180">
        <v>0</v>
      </c>
      <c r="AF40" s="67">
        <f t="shared" si="0"/>
        <v>402.4</v>
      </c>
      <c r="AG40" s="68"/>
      <c r="AH40" s="69">
        <f t="shared" si="1"/>
        <v>0</v>
      </c>
      <c r="AI40" s="168">
        <f t="shared" si="2"/>
        <v>0</v>
      </c>
      <c r="AJ40" s="74">
        <f>SUM(AI40)</f>
        <v>0</v>
      </c>
    </row>
    <row r="41" spans="1:36" ht="18.75" customHeight="1" x14ac:dyDescent="0.2">
      <c r="A41" s="72"/>
      <c r="B41" s="75" t="s">
        <v>227</v>
      </c>
      <c r="C41" s="76" t="s">
        <v>171</v>
      </c>
      <c r="D41" s="77" t="s">
        <v>31</v>
      </c>
      <c r="E41" s="78" t="s">
        <v>3</v>
      </c>
      <c r="F41" s="79" t="s">
        <v>203</v>
      </c>
      <c r="G41" s="80" t="s">
        <v>130</v>
      </c>
      <c r="H41" s="81" t="s">
        <v>58</v>
      </c>
      <c r="I41" s="181" t="s">
        <v>50</v>
      </c>
      <c r="J41" s="82">
        <v>100</v>
      </c>
      <c r="K41" s="82">
        <v>0</v>
      </c>
      <c r="L41" s="82">
        <v>0</v>
      </c>
      <c r="M41" s="84">
        <v>15</v>
      </c>
      <c r="N41" s="82">
        <v>0</v>
      </c>
      <c r="O41" s="82">
        <v>10</v>
      </c>
      <c r="P41" s="82">
        <v>0</v>
      </c>
      <c r="Q41" s="82">
        <v>0</v>
      </c>
      <c r="R41" s="82">
        <v>0</v>
      </c>
      <c r="S41" s="158">
        <v>0</v>
      </c>
      <c r="T41" s="82">
        <v>0</v>
      </c>
      <c r="U41" s="82">
        <v>2.92</v>
      </c>
      <c r="V41" s="82">
        <v>0</v>
      </c>
      <c r="W41" s="82">
        <v>100</v>
      </c>
      <c r="X41" s="82">
        <v>30</v>
      </c>
      <c r="Y41" s="82">
        <v>20</v>
      </c>
      <c r="Z41" s="85">
        <v>0</v>
      </c>
      <c r="AA41" s="82">
        <v>10</v>
      </c>
      <c r="AB41" s="82">
        <v>0</v>
      </c>
      <c r="AC41" s="83">
        <v>120</v>
      </c>
      <c r="AD41" s="82">
        <v>30</v>
      </c>
      <c r="AE41" s="86">
        <v>0</v>
      </c>
      <c r="AF41" s="87">
        <f t="shared" si="0"/>
        <v>437.92</v>
      </c>
      <c r="AG41" s="88"/>
      <c r="AH41" s="177">
        <f t="shared" ref="AH41:AH44" si="5">SUM(AG41)*AF41</f>
        <v>0</v>
      </c>
      <c r="AI41" s="178">
        <f t="shared" ref="AI41:AI44" si="6">SUM(AH41)</f>
        <v>0</v>
      </c>
      <c r="AJ41" s="91"/>
    </row>
    <row r="42" spans="1:36" ht="18.75" customHeight="1" x14ac:dyDescent="0.2">
      <c r="A42" s="72"/>
      <c r="B42" s="113"/>
      <c r="C42" s="114" t="s">
        <v>172</v>
      </c>
      <c r="D42" s="152" t="s">
        <v>48</v>
      </c>
      <c r="E42" s="157" t="s">
        <v>3</v>
      </c>
      <c r="F42" s="117"/>
      <c r="G42" s="169" t="s">
        <v>130</v>
      </c>
      <c r="H42" s="170" t="s">
        <v>51</v>
      </c>
      <c r="I42" s="182" t="s">
        <v>52</v>
      </c>
      <c r="J42" s="131">
        <v>0</v>
      </c>
      <c r="K42" s="131">
        <v>0</v>
      </c>
      <c r="L42" s="131">
        <v>0</v>
      </c>
      <c r="M42" s="132">
        <v>10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61">
        <v>0</v>
      </c>
      <c r="T42" s="131">
        <v>0</v>
      </c>
      <c r="U42" s="131">
        <v>31.76</v>
      </c>
      <c r="V42" s="131">
        <v>0</v>
      </c>
      <c r="W42" s="131">
        <v>0</v>
      </c>
      <c r="X42" s="131">
        <v>20</v>
      </c>
      <c r="Y42" s="131">
        <v>0</v>
      </c>
      <c r="Z42" s="133">
        <v>0</v>
      </c>
      <c r="AA42" s="131">
        <v>0</v>
      </c>
      <c r="AB42" s="131">
        <v>0</v>
      </c>
      <c r="AC42" s="132">
        <v>120</v>
      </c>
      <c r="AD42" s="131">
        <v>20</v>
      </c>
      <c r="AE42" s="86">
        <v>0</v>
      </c>
      <c r="AF42" s="134">
        <f t="shared" si="0"/>
        <v>201.76</v>
      </c>
      <c r="AG42" s="135"/>
      <c r="AH42" s="136">
        <f t="shared" si="5"/>
        <v>0</v>
      </c>
      <c r="AI42" s="162">
        <f t="shared" si="6"/>
        <v>0</v>
      </c>
      <c r="AJ42" s="125"/>
    </row>
    <row r="43" spans="1:36" ht="18.75" customHeight="1" x14ac:dyDescent="0.2">
      <c r="A43" s="72"/>
      <c r="B43" s="113"/>
      <c r="C43" s="114" t="s">
        <v>173</v>
      </c>
      <c r="D43" s="152" t="s">
        <v>56</v>
      </c>
      <c r="E43" s="157" t="s">
        <v>3</v>
      </c>
      <c r="F43" s="117"/>
      <c r="G43" s="169" t="s">
        <v>130</v>
      </c>
      <c r="H43" s="170" t="s">
        <v>57</v>
      </c>
      <c r="I43" s="182" t="s">
        <v>55</v>
      </c>
      <c r="J43" s="131">
        <v>100</v>
      </c>
      <c r="K43" s="131">
        <v>0</v>
      </c>
      <c r="L43" s="131">
        <v>0</v>
      </c>
      <c r="M43" s="132">
        <v>10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61">
        <v>0</v>
      </c>
      <c r="T43" s="131">
        <v>0</v>
      </c>
      <c r="U43" s="131">
        <v>0</v>
      </c>
      <c r="V43" s="131">
        <v>0</v>
      </c>
      <c r="W43" s="131">
        <v>100</v>
      </c>
      <c r="X43" s="131">
        <v>40</v>
      </c>
      <c r="Y43" s="131">
        <v>0</v>
      </c>
      <c r="Z43" s="133">
        <v>0</v>
      </c>
      <c r="AA43" s="131">
        <v>0</v>
      </c>
      <c r="AB43" s="131">
        <v>0</v>
      </c>
      <c r="AC43" s="132">
        <v>120</v>
      </c>
      <c r="AD43" s="131">
        <v>40</v>
      </c>
      <c r="AE43" s="86">
        <v>0</v>
      </c>
      <c r="AF43" s="134">
        <f t="shared" si="0"/>
        <v>410</v>
      </c>
      <c r="AG43" s="135"/>
      <c r="AH43" s="136">
        <f t="shared" si="5"/>
        <v>0</v>
      </c>
      <c r="AI43" s="162">
        <f t="shared" si="6"/>
        <v>0</v>
      </c>
      <c r="AJ43" s="125"/>
    </row>
    <row r="44" spans="1:36" ht="18.75" customHeight="1" x14ac:dyDescent="0.2">
      <c r="A44" s="72"/>
      <c r="B44" s="113"/>
      <c r="C44" s="114" t="s">
        <v>174</v>
      </c>
      <c r="D44" s="152" t="s">
        <v>59</v>
      </c>
      <c r="E44" s="157" t="s">
        <v>3</v>
      </c>
      <c r="F44" s="117"/>
      <c r="G44" s="169" t="s">
        <v>130</v>
      </c>
      <c r="H44" s="170" t="s">
        <v>58</v>
      </c>
      <c r="I44" s="182" t="s">
        <v>55</v>
      </c>
      <c r="J44" s="131">
        <v>100</v>
      </c>
      <c r="K44" s="131">
        <v>0</v>
      </c>
      <c r="L44" s="131">
        <v>0</v>
      </c>
      <c r="M44" s="132">
        <v>10</v>
      </c>
      <c r="N44" s="131">
        <v>0</v>
      </c>
      <c r="O44" s="131">
        <v>10</v>
      </c>
      <c r="P44" s="131">
        <v>0</v>
      </c>
      <c r="Q44" s="131">
        <v>0</v>
      </c>
      <c r="R44" s="131">
        <v>0</v>
      </c>
      <c r="S44" s="161">
        <v>0</v>
      </c>
      <c r="T44" s="131">
        <v>0</v>
      </c>
      <c r="U44" s="131">
        <v>0</v>
      </c>
      <c r="V44" s="131">
        <v>0</v>
      </c>
      <c r="W44" s="131">
        <v>100</v>
      </c>
      <c r="X44" s="131">
        <v>50</v>
      </c>
      <c r="Y44" s="131">
        <v>15</v>
      </c>
      <c r="Z44" s="133">
        <v>0</v>
      </c>
      <c r="AA44" s="131">
        <v>0</v>
      </c>
      <c r="AB44" s="131">
        <v>0</v>
      </c>
      <c r="AC44" s="132">
        <v>120</v>
      </c>
      <c r="AD44" s="131">
        <v>50</v>
      </c>
      <c r="AE44" s="86">
        <v>0</v>
      </c>
      <c r="AF44" s="134">
        <f t="shared" si="0"/>
        <v>455</v>
      </c>
      <c r="AG44" s="135"/>
      <c r="AH44" s="136">
        <f t="shared" si="5"/>
        <v>0</v>
      </c>
      <c r="AI44" s="162">
        <f t="shared" si="6"/>
        <v>0</v>
      </c>
      <c r="AJ44" s="125"/>
    </row>
    <row r="45" spans="1:36" ht="18.75" customHeight="1" x14ac:dyDescent="0.2">
      <c r="A45" s="72"/>
      <c r="B45" s="113"/>
      <c r="C45" s="114" t="s">
        <v>175</v>
      </c>
      <c r="D45" s="152" t="s">
        <v>125</v>
      </c>
      <c r="E45" s="157" t="s">
        <v>3</v>
      </c>
      <c r="F45" s="117"/>
      <c r="G45" s="169" t="s">
        <v>130</v>
      </c>
      <c r="H45" s="170" t="s">
        <v>128</v>
      </c>
      <c r="I45" s="182" t="s">
        <v>126</v>
      </c>
      <c r="J45" s="131">
        <v>0</v>
      </c>
      <c r="K45" s="131">
        <v>0</v>
      </c>
      <c r="L45" s="131">
        <v>0</v>
      </c>
      <c r="M45" s="132">
        <v>10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S45" s="161">
        <v>0</v>
      </c>
      <c r="T45" s="131">
        <v>0</v>
      </c>
      <c r="U45" s="131">
        <v>0</v>
      </c>
      <c r="V45" s="131">
        <v>0</v>
      </c>
      <c r="W45" s="131">
        <v>0</v>
      </c>
      <c r="X45" s="131">
        <v>0</v>
      </c>
      <c r="Y45" s="131">
        <v>30</v>
      </c>
      <c r="Z45" s="133">
        <v>0</v>
      </c>
      <c r="AA45" s="131">
        <v>0</v>
      </c>
      <c r="AB45" s="131">
        <v>0</v>
      </c>
      <c r="AC45" s="132">
        <v>80</v>
      </c>
      <c r="AD45" s="131">
        <v>0</v>
      </c>
      <c r="AE45" s="86">
        <v>0</v>
      </c>
      <c r="AF45" s="134">
        <f>SUM(J45:AE45)</f>
        <v>120</v>
      </c>
      <c r="AG45" s="135"/>
      <c r="AH45" s="136">
        <f t="shared" ref="AH45:AH47" si="7">SUM(AG45)*AF45</f>
        <v>0</v>
      </c>
      <c r="AI45" s="162">
        <f t="shared" ref="AI45:AI47" si="8">SUM(AH45)</f>
        <v>0</v>
      </c>
      <c r="AJ45" s="125"/>
    </row>
    <row r="46" spans="1:36" ht="18.75" customHeight="1" x14ac:dyDescent="0.2">
      <c r="A46" s="72"/>
      <c r="B46" s="113"/>
      <c r="C46" s="114" t="s">
        <v>176</v>
      </c>
      <c r="D46" s="115" t="s">
        <v>47</v>
      </c>
      <c r="E46" s="116" t="s">
        <v>3</v>
      </c>
      <c r="F46" s="117"/>
      <c r="G46" s="118" t="s">
        <v>130</v>
      </c>
      <c r="H46" s="119" t="s">
        <v>49</v>
      </c>
      <c r="I46" s="183" t="s">
        <v>50</v>
      </c>
      <c r="J46" s="131">
        <v>0</v>
      </c>
      <c r="K46" s="131">
        <v>0</v>
      </c>
      <c r="L46" s="131">
        <v>0</v>
      </c>
      <c r="M46" s="132">
        <v>5</v>
      </c>
      <c r="N46" s="131">
        <v>0</v>
      </c>
      <c r="O46" s="131">
        <v>20</v>
      </c>
      <c r="P46" s="131">
        <v>0</v>
      </c>
      <c r="Q46" s="131">
        <v>0</v>
      </c>
      <c r="R46" s="131">
        <v>0</v>
      </c>
      <c r="S46" s="161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40</v>
      </c>
      <c r="Y46" s="131">
        <v>0</v>
      </c>
      <c r="Z46" s="133">
        <v>0</v>
      </c>
      <c r="AA46" s="131">
        <v>0</v>
      </c>
      <c r="AB46" s="131">
        <v>0</v>
      </c>
      <c r="AC46" s="132">
        <v>120</v>
      </c>
      <c r="AD46" s="131">
        <v>40</v>
      </c>
      <c r="AE46" s="86">
        <v>0</v>
      </c>
      <c r="AF46" s="134">
        <f t="shared" si="0"/>
        <v>225</v>
      </c>
      <c r="AG46" s="135"/>
      <c r="AH46" s="136">
        <f t="shared" si="7"/>
        <v>0</v>
      </c>
      <c r="AI46" s="162">
        <f t="shared" si="8"/>
        <v>0</v>
      </c>
      <c r="AJ46" s="125"/>
    </row>
    <row r="47" spans="1:36" ht="18.75" customHeight="1" x14ac:dyDescent="0.2">
      <c r="A47" s="72"/>
      <c r="B47" s="92"/>
      <c r="C47" s="93" t="s">
        <v>177</v>
      </c>
      <c r="D47" s="94" t="s">
        <v>53</v>
      </c>
      <c r="E47" s="95" t="s">
        <v>3</v>
      </c>
      <c r="F47" s="96"/>
      <c r="G47" s="97" t="s">
        <v>130</v>
      </c>
      <c r="H47" s="98" t="s">
        <v>54</v>
      </c>
      <c r="I47" s="184" t="s">
        <v>55</v>
      </c>
      <c r="J47" s="99">
        <v>10</v>
      </c>
      <c r="K47" s="99">
        <v>0</v>
      </c>
      <c r="L47" s="99">
        <v>0</v>
      </c>
      <c r="M47" s="101">
        <v>5</v>
      </c>
      <c r="N47" s="99">
        <v>0</v>
      </c>
      <c r="O47" s="131">
        <v>0</v>
      </c>
      <c r="P47" s="99">
        <v>0</v>
      </c>
      <c r="Q47" s="99">
        <v>0</v>
      </c>
      <c r="R47" s="99">
        <v>0</v>
      </c>
      <c r="S47" s="166">
        <v>0</v>
      </c>
      <c r="T47" s="99">
        <v>0</v>
      </c>
      <c r="U47" s="99">
        <v>11.59</v>
      </c>
      <c r="V47" s="99">
        <v>0</v>
      </c>
      <c r="W47" s="99">
        <v>10</v>
      </c>
      <c r="X47" s="99">
        <v>30</v>
      </c>
      <c r="Y47" s="99">
        <v>10</v>
      </c>
      <c r="Z47" s="102">
        <v>0</v>
      </c>
      <c r="AA47" s="99">
        <v>0</v>
      </c>
      <c r="AB47" s="99">
        <v>0</v>
      </c>
      <c r="AC47" s="101">
        <v>120</v>
      </c>
      <c r="AD47" s="99">
        <v>30</v>
      </c>
      <c r="AE47" s="99">
        <v>0</v>
      </c>
      <c r="AF47" s="103">
        <f t="shared" si="0"/>
        <v>226.59</v>
      </c>
      <c r="AG47" s="104"/>
      <c r="AH47" s="105">
        <f t="shared" si="7"/>
        <v>0</v>
      </c>
      <c r="AI47" s="106">
        <f t="shared" si="8"/>
        <v>0</v>
      </c>
      <c r="AJ47" s="107">
        <f>SUM(AI41:AI47)</f>
        <v>0</v>
      </c>
    </row>
    <row r="48" spans="1:36" ht="18.75" customHeight="1" x14ac:dyDescent="0.2">
      <c r="A48" s="72"/>
      <c r="B48" s="75" t="s">
        <v>201</v>
      </c>
      <c r="C48" s="76" t="s">
        <v>178</v>
      </c>
      <c r="D48" s="77" t="s">
        <v>60</v>
      </c>
      <c r="E48" s="78" t="s">
        <v>3</v>
      </c>
      <c r="F48" s="79" t="s">
        <v>203</v>
      </c>
      <c r="G48" s="80" t="s">
        <v>130</v>
      </c>
      <c r="H48" s="81" t="s">
        <v>66</v>
      </c>
      <c r="I48" s="181" t="s">
        <v>65</v>
      </c>
      <c r="J48" s="82">
        <v>0</v>
      </c>
      <c r="K48" s="82">
        <v>0</v>
      </c>
      <c r="L48" s="82">
        <v>0</v>
      </c>
      <c r="M48" s="84">
        <v>10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158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5">
        <v>0</v>
      </c>
      <c r="AA48" s="82">
        <v>0</v>
      </c>
      <c r="AB48" s="82">
        <v>0</v>
      </c>
      <c r="AC48" s="172">
        <v>400</v>
      </c>
      <c r="AD48" s="82">
        <v>0</v>
      </c>
      <c r="AE48" s="86">
        <v>0</v>
      </c>
      <c r="AF48" s="175">
        <f t="shared" si="0"/>
        <v>410</v>
      </c>
      <c r="AG48" s="176"/>
      <c r="AH48" s="177">
        <f t="shared" si="1"/>
        <v>0</v>
      </c>
      <c r="AI48" s="185">
        <f t="shared" si="2"/>
        <v>0</v>
      </c>
      <c r="AJ48" s="91"/>
    </row>
    <row r="49" spans="1:36" ht="18.75" customHeight="1" x14ac:dyDescent="0.2">
      <c r="A49" s="72"/>
      <c r="B49" s="113"/>
      <c r="C49" s="114" t="s">
        <v>179</v>
      </c>
      <c r="D49" s="115" t="s">
        <v>62</v>
      </c>
      <c r="E49" s="116" t="s">
        <v>3</v>
      </c>
      <c r="F49" s="117"/>
      <c r="G49" s="118" t="s">
        <v>130</v>
      </c>
      <c r="H49" s="119" t="s">
        <v>66</v>
      </c>
      <c r="I49" s="183" t="s">
        <v>65</v>
      </c>
      <c r="J49" s="131">
        <v>0</v>
      </c>
      <c r="K49" s="131">
        <v>0</v>
      </c>
      <c r="L49" s="131">
        <v>0</v>
      </c>
      <c r="M49" s="132">
        <v>10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61">
        <v>0</v>
      </c>
      <c r="T49" s="131">
        <v>0</v>
      </c>
      <c r="U49" s="131">
        <v>0</v>
      </c>
      <c r="V49" s="131">
        <v>0</v>
      </c>
      <c r="W49" s="131">
        <v>0</v>
      </c>
      <c r="X49" s="131">
        <v>0</v>
      </c>
      <c r="Y49" s="131">
        <v>0</v>
      </c>
      <c r="Z49" s="133">
        <v>0</v>
      </c>
      <c r="AA49" s="131">
        <v>0</v>
      </c>
      <c r="AB49" s="131">
        <v>0</v>
      </c>
      <c r="AC49" s="132">
        <v>400</v>
      </c>
      <c r="AD49" s="131">
        <v>0</v>
      </c>
      <c r="AE49" s="86">
        <v>0</v>
      </c>
      <c r="AF49" s="134">
        <f t="shared" si="0"/>
        <v>410</v>
      </c>
      <c r="AG49" s="135"/>
      <c r="AH49" s="136">
        <f t="shared" si="1"/>
        <v>0</v>
      </c>
      <c r="AI49" s="137">
        <f t="shared" si="2"/>
        <v>0</v>
      </c>
      <c r="AJ49" s="125"/>
    </row>
    <row r="50" spans="1:36" ht="18.75" customHeight="1" x14ac:dyDescent="0.2">
      <c r="A50" s="72"/>
      <c r="B50" s="113"/>
      <c r="C50" s="114" t="s">
        <v>180</v>
      </c>
      <c r="D50" s="115" t="s">
        <v>61</v>
      </c>
      <c r="E50" s="116" t="s">
        <v>3</v>
      </c>
      <c r="F50" s="117"/>
      <c r="G50" s="118" t="s">
        <v>130</v>
      </c>
      <c r="H50" s="119" t="s">
        <v>66</v>
      </c>
      <c r="I50" s="183" t="s">
        <v>65</v>
      </c>
      <c r="J50" s="131">
        <v>0</v>
      </c>
      <c r="K50" s="131">
        <v>0</v>
      </c>
      <c r="L50" s="131">
        <v>0</v>
      </c>
      <c r="M50" s="132">
        <v>10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61">
        <v>0</v>
      </c>
      <c r="T50" s="131">
        <v>0</v>
      </c>
      <c r="U50" s="131">
        <v>0</v>
      </c>
      <c r="V50" s="131">
        <v>0</v>
      </c>
      <c r="W50" s="131">
        <v>0</v>
      </c>
      <c r="X50" s="131">
        <v>0</v>
      </c>
      <c r="Y50" s="131">
        <v>0</v>
      </c>
      <c r="Z50" s="133">
        <v>0</v>
      </c>
      <c r="AA50" s="131">
        <v>0</v>
      </c>
      <c r="AB50" s="131">
        <v>0</v>
      </c>
      <c r="AC50" s="132">
        <v>400</v>
      </c>
      <c r="AD50" s="131">
        <v>0</v>
      </c>
      <c r="AE50" s="86">
        <v>0</v>
      </c>
      <c r="AF50" s="134">
        <f t="shared" si="0"/>
        <v>410</v>
      </c>
      <c r="AG50" s="135"/>
      <c r="AH50" s="136">
        <f t="shared" si="1"/>
        <v>0</v>
      </c>
      <c r="AI50" s="137">
        <f t="shared" si="2"/>
        <v>0</v>
      </c>
      <c r="AJ50" s="125"/>
    </row>
    <row r="51" spans="1:36" ht="18.75" customHeight="1" x14ac:dyDescent="0.2">
      <c r="A51" s="72"/>
      <c r="B51" s="113"/>
      <c r="C51" s="114" t="s">
        <v>181</v>
      </c>
      <c r="D51" s="115" t="s">
        <v>63</v>
      </c>
      <c r="E51" s="116" t="s">
        <v>3</v>
      </c>
      <c r="F51" s="117"/>
      <c r="G51" s="118" t="s">
        <v>130</v>
      </c>
      <c r="H51" s="119" t="s">
        <v>66</v>
      </c>
      <c r="I51" s="183" t="s">
        <v>65</v>
      </c>
      <c r="J51" s="131">
        <v>0</v>
      </c>
      <c r="K51" s="131">
        <v>0</v>
      </c>
      <c r="L51" s="131">
        <v>0</v>
      </c>
      <c r="M51" s="132">
        <v>10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S51" s="161">
        <v>0</v>
      </c>
      <c r="T51" s="131">
        <v>0</v>
      </c>
      <c r="U51" s="131">
        <v>0</v>
      </c>
      <c r="V51" s="131">
        <v>0</v>
      </c>
      <c r="W51" s="131">
        <v>0</v>
      </c>
      <c r="X51" s="131">
        <v>0</v>
      </c>
      <c r="Y51" s="131">
        <v>0</v>
      </c>
      <c r="Z51" s="133">
        <v>0</v>
      </c>
      <c r="AA51" s="131">
        <v>0</v>
      </c>
      <c r="AB51" s="131">
        <v>0</v>
      </c>
      <c r="AC51" s="132">
        <v>400</v>
      </c>
      <c r="AD51" s="131">
        <v>0</v>
      </c>
      <c r="AE51" s="86">
        <v>0</v>
      </c>
      <c r="AF51" s="134">
        <f t="shared" si="0"/>
        <v>410</v>
      </c>
      <c r="AG51" s="135"/>
      <c r="AH51" s="136">
        <f t="shared" si="1"/>
        <v>0</v>
      </c>
      <c r="AI51" s="137">
        <f t="shared" si="2"/>
        <v>0</v>
      </c>
      <c r="AJ51" s="125"/>
    </row>
    <row r="52" spans="1:36" ht="18.75" customHeight="1" x14ac:dyDescent="0.2">
      <c r="A52" s="72"/>
      <c r="B52" s="92"/>
      <c r="C52" s="93" t="s">
        <v>182</v>
      </c>
      <c r="D52" s="94" t="s">
        <v>64</v>
      </c>
      <c r="E52" s="95" t="s">
        <v>3</v>
      </c>
      <c r="F52" s="96"/>
      <c r="G52" s="97" t="s">
        <v>130</v>
      </c>
      <c r="H52" s="98" t="s">
        <v>66</v>
      </c>
      <c r="I52" s="184" t="s">
        <v>65</v>
      </c>
      <c r="J52" s="99">
        <v>0</v>
      </c>
      <c r="K52" s="100">
        <v>0</v>
      </c>
      <c r="L52" s="100">
        <v>0</v>
      </c>
      <c r="M52" s="101">
        <v>15</v>
      </c>
      <c r="N52" s="99">
        <v>200</v>
      </c>
      <c r="O52" s="131">
        <v>0</v>
      </c>
      <c r="P52" s="99">
        <v>0</v>
      </c>
      <c r="Q52" s="99">
        <v>80</v>
      </c>
      <c r="R52" s="99">
        <v>0</v>
      </c>
      <c r="S52" s="166">
        <v>0</v>
      </c>
      <c r="T52" s="99">
        <v>0</v>
      </c>
      <c r="U52" s="99">
        <v>0</v>
      </c>
      <c r="V52" s="99">
        <v>0</v>
      </c>
      <c r="W52" s="99">
        <v>0</v>
      </c>
      <c r="X52" s="99">
        <v>0</v>
      </c>
      <c r="Y52" s="99">
        <v>0</v>
      </c>
      <c r="Z52" s="102">
        <v>20</v>
      </c>
      <c r="AA52" s="99">
        <v>0</v>
      </c>
      <c r="AB52" s="99">
        <v>0</v>
      </c>
      <c r="AC52" s="101">
        <v>400</v>
      </c>
      <c r="AD52" s="99">
        <v>0</v>
      </c>
      <c r="AE52" s="99">
        <v>0</v>
      </c>
      <c r="AF52" s="103">
        <f t="shared" si="0"/>
        <v>715</v>
      </c>
      <c r="AG52" s="104"/>
      <c r="AH52" s="105">
        <f t="shared" si="1"/>
        <v>0</v>
      </c>
      <c r="AI52" s="106">
        <f t="shared" si="2"/>
        <v>0</v>
      </c>
      <c r="AJ52" s="107">
        <f>SUM(AI48:AI52)</f>
        <v>0</v>
      </c>
    </row>
    <row r="53" spans="1:36" ht="18.75" customHeight="1" x14ac:dyDescent="0.2">
      <c r="A53" s="72"/>
      <c r="B53" s="75" t="s">
        <v>239</v>
      </c>
      <c r="C53" s="76" t="s">
        <v>183</v>
      </c>
      <c r="D53" s="77" t="s">
        <v>232</v>
      </c>
      <c r="E53" s="78" t="s">
        <v>3</v>
      </c>
      <c r="F53" s="186" t="s">
        <v>202</v>
      </c>
      <c r="G53" s="80"/>
      <c r="H53" s="187" t="s">
        <v>231</v>
      </c>
      <c r="I53" s="181" t="s">
        <v>122</v>
      </c>
      <c r="J53" s="82">
        <v>50</v>
      </c>
      <c r="K53" s="82">
        <v>0</v>
      </c>
      <c r="L53" s="82">
        <v>0</v>
      </c>
      <c r="M53" s="84">
        <v>100</v>
      </c>
      <c r="N53" s="82">
        <v>0</v>
      </c>
      <c r="O53" s="82">
        <v>40</v>
      </c>
      <c r="P53" s="82">
        <v>200</v>
      </c>
      <c r="Q53" s="82">
        <v>200</v>
      </c>
      <c r="R53" s="82">
        <v>0</v>
      </c>
      <c r="S53" s="158">
        <v>0</v>
      </c>
      <c r="T53" s="82">
        <v>0</v>
      </c>
      <c r="U53" s="82">
        <v>0</v>
      </c>
      <c r="V53" s="82">
        <v>0</v>
      </c>
      <c r="W53" s="82">
        <v>50</v>
      </c>
      <c r="X53" s="82">
        <v>270</v>
      </c>
      <c r="Y53" s="82">
        <v>80</v>
      </c>
      <c r="Z53" s="85">
        <v>100</v>
      </c>
      <c r="AA53" s="82">
        <v>40</v>
      </c>
      <c r="AB53" s="82">
        <v>0</v>
      </c>
      <c r="AC53" s="172">
        <v>380</v>
      </c>
      <c r="AD53" s="82">
        <v>270</v>
      </c>
      <c r="AE53" s="86">
        <v>0</v>
      </c>
      <c r="AF53" s="175">
        <f t="shared" si="0"/>
        <v>1780</v>
      </c>
      <c r="AG53" s="176"/>
      <c r="AH53" s="177">
        <f t="shared" si="1"/>
        <v>0</v>
      </c>
      <c r="AI53" s="185">
        <f t="shared" si="2"/>
        <v>0</v>
      </c>
      <c r="AJ53" s="188"/>
    </row>
    <row r="54" spans="1:36" ht="18.75" customHeight="1" x14ac:dyDescent="0.2">
      <c r="A54" s="72"/>
      <c r="B54" s="92"/>
      <c r="C54" s="93" t="s">
        <v>184</v>
      </c>
      <c r="D54" s="94" t="s">
        <v>233</v>
      </c>
      <c r="E54" s="95" t="s">
        <v>3</v>
      </c>
      <c r="F54" s="189"/>
      <c r="G54" s="97" t="s">
        <v>130</v>
      </c>
      <c r="H54" s="190"/>
      <c r="I54" s="184" t="s">
        <v>123</v>
      </c>
      <c r="J54" s="180">
        <v>0</v>
      </c>
      <c r="K54" s="180">
        <v>0</v>
      </c>
      <c r="L54" s="180">
        <v>0</v>
      </c>
      <c r="M54" s="191">
        <v>50</v>
      </c>
      <c r="N54" s="180">
        <v>0</v>
      </c>
      <c r="O54" s="180">
        <v>40</v>
      </c>
      <c r="P54" s="180">
        <v>0</v>
      </c>
      <c r="Q54" s="180">
        <v>0</v>
      </c>
      <c r="R54" s="180">
        <v>0</v>
      </c>
      <c r="S54" s="192">
        <v>0</v>
      </c>
      <c r="T54" s="180">
        <v>0</v>
      </c>
      <c r="U54" s="180">
        <v>0</v>
      </c>
      <c r="V54" s="180">
        <v>0</v>
      </c>
      <c r="W54" s="180">
        <v>0</v>
      </c>
      <c r="X54" s="180">
        <v>0</v>
      </c>
      <c r="Y54" s="180">
        <v>80</v>
      </c>
      <c r="Z54" s="193">
        <v>50</v>
      </c>
      <c r="AA54" s="180">
        <v>30</v>
      </c>
      <c r="AB54" s="180">
        <v>0</v>
      </c>
      <c r="AC54" s="101">
        <v>400</v>
      </c>
      <c r="AD54" s="180">
        <v>0</v>
      </c>
      <c r="AE54" s="99">
        <v>0</v>
      </c>
      <c r="AF54" s="103">
        <f t="shared" si="0"/>
        <v>650</v>
      </c>
      <c r="AG54" s="104"/>
      <c r="AH54" s="105">
        <f t="shared" si="1"/>
        <v>0</v>
      </c>
      <c r="AI54" s="106">
        <f t="shared" si="2"/>
        <v>0</v>
      </c>
      <c r="AJ54" s="74">
        <f>SUM(AI53:AI54)</f>
        <v>0</v>
      </c>
    </row>
    <row r="55" spans="1:36" ht="18.75" customHeight="1" x14ac:dyDescent="0.2">
      <c r="A55" s="72"/>
      <c r="B55" s="75" t="s">
        <v>236</v>
      </c>
      <c r="C55" s="76" t="s">
        <v>185</v>
      </c>
      <c r="D55" s="77" t="s">
        <v>209</v>
      </c>
      <c r="E55" s="78" t="s">
        <v>3</v>
      </c>
      <c r="F55" s="186" t="s">
        <v>202</v>
      </c>
      <c r="G55" s="80"/>
      <c r="H55" s="194" t="s">
        <v>229</v>
      </c>
      <c r="I55" s="181" t="s">
        <v>115</v>
      </c>
      <c r="J55" s="82">
        <v>0</v>
      </c>
      <c r="K55" s="82">
        <v>0</v>
      </c>
      <c r="L55" s="82">
        <v>0</v>
      </c>
      <c r="M55" s="84">
        <v>50</v>
      </c>
      <c r="N55" s="82">
        <v>0</v>
      </c>
      <c r="O55" s="82">
        <v>20</v>
      </c>
      <c r="P55" s="82">
        <v>0</v>
      </c>
      <c r="Q55" s="82">
        <v>0</v>
      </c>
      <c r="R55" s="82">
        <v>0</v>
      </c>
      <c r="S55" s="158">
        <v>0</v>
      </c>
      <c r="T55" s="82">
        <v>0</v>
      </c>
      <c r="U55" s="82">
        <v>0</v>
      </c>
      <c r="V55" s="82">
        <v>0</v>
      </c>
      <c r="W55" s="82">
        <v>0</v>
      </c>
      <c r="X55" s="82">
        <v>360</v>
      </c>
      <c r="Y55" s="82">
        <v>0</v>
      </c>
      <c r="Z55" s="85">
        <v>100</v>
      </c>
      <c r="AA55" s="82">
        <v>60</v>
      </c>
      <c r="AB55" s="82">
        <v>0</v>
      </c>
      <c r="AC55" s="172">
        <v>1600</v>
      </c>
      <c r="AD55" s="82">
        <v>360</v>
      </c>
      <c r="AE55" s="86">
        <v>0</v>
      </c>
      <c r="AF55" s="175">
        <f t="shared" si="0"/>
        <v>2550</v>
      </c>
      <c r="AG55" s="176"/>
      <c r="AH55" s="177">
        <f t="shared" si="1"/>
        <v>0</v>
      </c>
      <c r="AI55" s="185">
        <f t="shared" si="2"/>
        <v>0</v>
      </c>
      <c r="AJ55" s="195"/>
    </row>
    <row r="56" spans="1:36" ht="18.75" customHeight="1" x14ac:dyDescent="0.2">
      <c r="A56" s="72"/>
      <c r="B56" s="92"/>
      <c r="C56" s="93" t="s">
        <v>186</v>
      </c>
      <c r="D56" s="94" t="s">
        <v>210</v>
      </c>
      <c r="E56" s="95" t="s">
        <v>3</v>
      </c>
      <c r="F56" s="189"/>
      <c r="G56" s="97" t="s">
        <v>130</v>
      </c>
      <c r="H56" s="190"/>
      <c r="I56" s="184" t="s">
        <v>114</v>
      </c>
      <c r="J56" s="99">
        <v>0</v>
      </c>
      <c r="K56" s="99">
        <v>0</v>
      </c>
      <c r="L56" s="99">
        <v>0</v>
      </c>
      <c r="M56" s="101">
        <v>0</v>
      </c>
      <c r="N56" s="99">
        <v>0</v>
      </c>
      <c r="O56" s="131">
        <v>20</v>
      </c>
      <c r="P56" s="99">
        <v>0</v>
      </c>
      <c r="Q56" s="99">
        <v>0</v>
      </c>
      <c r="R56" s="99">
        <v>0</v>
      </c>
      <c r="S56" s="166">
        <v>0</v>
      </c>
      <c r="T56" s="99">
        <v>0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102">
        <v>50</v>
      </c>
      <c r="AA56" s="99">
        <v>30</v>
      </c>
      <c r="AB56" s="99">
        <v>0</v>
      </c>
      <c r="AC56" s="101">
        <v>350</v>
      </c>
      <c r="AD56" s="99">
        <v>0</v>
      </c>
      <c r="AE56" s="99">
        <v>0</v>
      </c>
      <c r="AF56" s="103">
        <f t="shared" si="0"/>
        <v>450</v>
      </c>
      <c r="AG56" s="104"/>
      <c r="AH56" s="105">
        <f t="shared" si="1"/>
        <v>0</v>
      </c>
      <c r="AI56" s="106">
        <f t="shared" si="2"/>
        <v>0</v>
      </c>
      <c r="AJ56" s="74">
        <f>SUM(AI55:AI56)</f>
        <v>0</v>
      </c>
    </row>
    <row r="57" spans="1:36" ht="18.75" customHeight="1" x14ac:dyDescent="0.2">
      <c r="A57" s="72"/>
      <c r="B57" s="75" t="s">
        <v>237</v>
      </c>
      <c r="C57" s="76" t="s">
        <v>187</v>
      </c>
      <c r="D57" s="77" t="s">
        <v>208</v>
      </c>
      <c r="E57" s="78" t="s">
        <v>3</v>
      </c>
      <c r="F57" s="196" t="s">
        <v>202</v>
      </c>
      <c r="G57" s="80"/>
      <c r="H57" s="194" t="s">
        <v>230</v>
      </c>
      <c r="I57" s="181" t="s">
        <v>118</v>
      </c>
      <c r="J57" s="82">
        <v>0</v>
      </c>
      <c r="K57" s="82">
        <v>0</v>
      </c>
      <c r="L57" s="82">
        <v>0</v>
      </c>
      <c r="M57" s="84">
        <v>100</v>
      </c>
      <c r="N57" s="82">
        <v>0</v>
      </c>
      <c r="O57" s="82">
        <v>40</v>
      </c>
      <c r="P57" s="82">
        <v>0</v>
      </c>
      <c r="Q57" s="82">
        <v>0</v>
      </c>
      <c r="R57" s="82">
        <v>0</v>
      </c>
      <c r="S57" s="158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5">
        <v>0</v>
      </c>
      <c r="AA57" s="82">
        <v>50</v>
      </c>
      <c r="AB57" s="82">
        <v>0</v>
      </c>
      <c r="AC57" s="172">
        <v>1500</v>
      </c>
      <c r="AD57" s="82">
        <v>0</v>
      </c>
      <c r="AE57" s="86">
        <v>0</v>
      </c>
      <c r="AF57" s="175">
        <f t="shared" si="0"/>
        <v>1690</v>
      </c>
      <c r="AG57" s="176"/>
      <c r="AH57" s="177">
        <f t="shared" si="1"/>
        <v>0</v>
      </c>
      <c r="AI57" s="185">
        <f t="shared" si="2"/>
        <v>0</v>
      </c>
      <c r="AJ57" s="91"/>
    </row>
    <row r="58" spans="1:36" ht="18.75" customHeight="1" x14ac:dyDescent="0.2">
      <c r="A58" s="72"/>
      <c r="B58" s="113"/>
      <c r="C58" s="114" t="s">
        <v>188</v>
      </c>
      <c r="D58" s="115" t="s">
        <v>207</v>
      </c>
      <c r="E58" s="116" t="s">
        <v>3</v>
      </c>
      <c r="F58" s="197"/>
      <c r="G58" s="118" t="s">
        <v>130</v>
      </c>
      <c r="H58" s="198"/>
      <c r="I58" s="183" t="s">
        <v>117</v>
      </c>
      <c r="J58" s="131">
        <v>0</v>
      </c>
      <c r="K58" s="131">
        <v>0</v>
      </c>
      <c r="L58" s="131">
        <v>0</v>
      </c>
      <c r="M58" s="132">
        <v>0</v>
      </c>
      <c r="N58" s="131">
        <v>0</v>
      </c>
      <c r="O58" s="131">
        <v>10</v>
      </c>
      <c r="P58" s="131">
        <v>0</v>
      </c>
      <c r="Q58" s="131">
        <v>0</v>
      </c>
      <c r="R58" s="131">
        <v>0</v>
      </c>
      <c r="S58" s="161">
        <v>0</v>
      </c>
      <c r="T58" s="131">
        <v>0</v>
      </c>
      <c r="U58" s="131">
        <v>0</v>
      </c>
      <c r="V58" s="131">
        <v>0</v>
      </c>
      <c r="W58" s="131">
        <v>0</v>
      </c>
      <c r="X58" s="131">
        <v>0</v>
      </c>
      <c r="Y58" s="131">
        <v>50</v>
      </c>
      <c r="Z58" s="133">
        <v>0</v>
      </c>
      <c r="AA58" s="131">
        <v>50</v>
      </c>
      <c r="AB58" s="131">
        <v>0</v>
      </c>
      <c r="AC58" s="132">
        <v>100</v>
      </c>
      <c r="AD58" s="131">
        <v>0</v>
      </c>
      <c r="AE58" s="86">
        <v>0</v>
      </c>
      <c r="AF58" s="134">
        <f t="shared" si="0"/>
        <v>210</v>
      </c>
      <c r="AG58" s="135"/>
      <c r="AH58" s="136">
        <f t="shared" si="1"/>
        <v>0</v>
      </c>
      <c r="AI58" s="137">
        <f t="shared" si="2"/>
        <v>0</v>
      </c>
      <c r="AJ58" s="125"/>
    </row>
    <row r="59" spans="1:36" ht="18.75" customHeight="1" x14ac:dyDescent="0.2">
      <c r="A59" s="72"/>
      <c r="B59" s="92"/>
      <c r="C59" s="93" t="s">
        <v>189</v>
      </c>
      <c r="D59" s="94" t="s">
        <v>206</v>
      </c>
      <c r="E59" s="95" t="s">
        <v>3</v>
      </c>
      <c r="F59" s="199"/>
      <c r="G59" s="97"/>
      <c r="H59" s="190"/>
      <c r="I59" s="184" t="s">
        <v>116</v>
      </c>
      <c r="J59" s="99">
        <v>0</v>
      </c>
      <c r="K59" s="99">
        <v>0</v>
      </c>
      <c r="L59" s="99">
        <v>0</v>
      </c>
      <c r="M59" s="101">
        <v>50</v>
      </c>
      <c r="N59" s="99">
        <v>0</v>
      </c>
      <c r="O59" s="99">
        <v>20</v>
      </c>
      <c r="P59" s="99">
        <v>0</v>
      </c>
      <c r="Q59" s="99">
        <v>0</v>
      </c>
      <c r="R59" s="99">
        <v>0</v>
      </c>
      <c r="S59" s="166">
        <v>0</v>
      </c>
      <c r="T59" s="99">
        <v>0</v>
      </c>
      <c r="U59" s="99">
        <v>0</v>
      </c>
      <c r="V59" s="99">
        <v>0</v>
      </c>
      <c r="W59" s="99">
        <v>0</v>
      </c>
      <c r="X59" s="99">
        <v>0</v>
      </c>
      <c r="Y59" s="99">
        <v>0</v>
      </c>
      <c r="Z59" s="102">
        <v>0</v>
      </c>
      <c r="AA59" s="99">
        <v>50</v>
      </c>
      <c r="AB59" s="99">
        <v>0</v>
      </c>
      <c r="AC59" s="101">
        <v>600</v>
      </c>
      <c r="AD59" s="99">
        <v>0</v>
      </c>
      <c r="AE59" s="99">
        <v>0</v>
      </c>
      <c r="AF59" s="103">
        <f t="shared" si="0"/>
        <v>720</v>
      </c>
      <c r="AG59" s="104"/>
      <c r="AH59" s="105">
        <f t="shared" si="1"/>
        <v>0</v>
      </c>
      <c r="AI59" s="106">
        <f t="shared" si="2"/>
        <v>0</v>
      </c>
      <c r="AJ59" s="74">
        <f>SUM(AI57:AI59)</f>
        <v>0</v>
      </c>
    </row>
    <row r="60" spans="1:36" ht="18.75" customHeight="1" x14ac:dyDescent="0.2">
      <c r="A60" s="72"/>
      <c r="B60" s="113" t="s">
        <v>238</v>
      </c>
      <c r="C60" s="76" t="s">
        <v>190</v>
      </c>
      <c r="D60" s="152" t="s">
        <v>228</v>
      </c>
      <c r="E60" s="157" t="s">
        <v>3</v>
      </c>
      <c r="F60" s="196" t="s">
        <v>202</v>
      </c>
      <c r="G60" s="169"/>
      <c r="H60" s="194" t="s">
        <v>230</v>
      </c>
      <c r="I60" s="182" t="s">
        <v>119</v>
      </c>
      <c r="J60" s="171">
        <v>0</v>
      </c>
      <c r="K60" s="171">
        <v>0</v>
      </c>
      <c r="L60" s="171">
        <v>0</v>
      </c>
      <c r="M60" s="172">
        <v>40</v>
      </c>
      <c r="N60" s="171">
        <v>0</v>
      </c>
      <c r="O60" s="171">
        <v>50</v>
      </c>
      <c r="P60" s="171">
        <v>0</v>
      </c>
      <c r="Q60" s="171">
        <v>0</v>
      </c>
      <c r="R60" s="171">
        <v>0</v>
      </c>
      <c r="S60" s="173">
        <v>0</v>
      </c>
      <c r="T60" s="171">
        <v>0</v>
      </c>
      <c r="U60" s="171">
        <v>0</v>
      </c>
      <c r="V60" s="171">
        <v>0</v>
      </c>
      <c r="W60" s="171">
        <v>0</v>
      </c>
      <c r="X60" s="171">
        <v>0</v>
      </c>
      <c r="Y60" s="171">
        <v>0</v>
      </c>
      <c r="Z60" s="174">
        <v>40</v>
      </c>
      <c r="AA60" s="171">
        <v>0</v>
      </c>
      <c r="AB60" s="171">
        <v>0</v>
      </c>
      <c r="AC60" s="172">
        <v>600</v>
      </c>
      <c r="AD60" s="171">
        <v>0</v>
      </c>
      <c r="AE60" s="86">
        <v>0</v>
      </c>
      <c r="AF60" s="175">
        <f t="shared" si="0"/>
        <v>730</v>
      </c>
      <c r="AG60" s="176"/>
      <c r="AH60" s="177">
        <f t="shared" si="1"/>
        <v>0</v>
      </c>
      <c r="AI60" s="185">
        <f t="shared" si="2"/>
        <v>0</v>
      </c>
      <c r="AJ60" s="125"/>
    </row>
    <row r="61" spans="1:36" ht="18.75" customHeight="1" x14ac:dyDescent="0.2">
      <c r="A61" s="72"/>
      <c r="B61" s="113"/>
      <c r="C61" s="114" t="s">
        <v>191</v>
      </c>
      <c r="D61" s="115" t="s">
        <v>204</v>
      </c>
      <c r="E61" s="116" t="s">
        <v>3</v>
      </c>
      <c r="F61" s="197"/>
      <c r="G61" s="118" t="s">
        <v>130</v>
      </c>
      <c r="H61" s="198"/>
      <c r="I61" s="183" t="s">
        <v>120</v>
      </c>
      <c r="J61" s="131">
        <v>0</v>
      </c>
      <c r="K61" s="131">
        <v>0</v>
      </c>
      <c r="L61" s="131">
        <v>0</v>
      </c>
      <c r="M61" s="132">
        <v>40</v>
      </c>
      <c r="N61" s="131">
        <v>0</v>
      </c>
      <c r="O61" s="131">
        <v>30</v>
      </c>
      <c r="P61" s="131">
        <v>0</v>
      </c>
      <c r="Q61" s="131">
        <v>0</v>
      </c>
      <c r="R61" s="131">
        <v>0</v>
      </c>
      <c r="S61" s="161">
        <v>0</v>
      </c>
      <c r="T61" s="131">
        <v>0</v>
      </c>
      <c r="U61" s="131">
        <v>0</v>
      </c>
      <c r="V61" s="131">
        <v>0</v>
      </c>
      <c r="W61" s="131">
        <v>0</v>
      </c>
      <c r="X61" s="131">
        <v>0</v>
      </c>
      <c r="Y61" s="131">
        <v>0</v>
      </c>
      <c r="Z61" s="133">
        <v>0</v>
      </c>
      <c r="AA61" s="131">
        <v>0</v>
      </c>
      <c r="AB61" s="131">
        <v>0</v>
      </c>
      <c r="AC61" s="132">
        <v>500</v>
      </c>
      <c r="AD61" s="131">
        <v>0</v>
      </c>
      <c r="AE61" s="86">
        <v>0</v>
      </c>
      <c r="AF61" s="134">
        <f t="shared" si="0"/>
        <v>570</v>
      </c>
      <c r="AG61" s="135"/>
      <c r="AH61" s="136">
        <f t="shared" si="1"/>
        <v>0</v>
      </c>
      <c r="AI61" s="137">
        <f t="shared" si="2"/>
        <v>0</v>
      </c>
      <c r="AJ61" s="125"/>
    </row>
    <row r="62" spans="1:36" ht="18.75" customHeight="1" x14ac:dyDescent="0.2">
      <c r="A62" s="200"/>
      <c r="B62" s="92"/>
      <c r="C62" s="93" t="s">
        <v>192</v>
      </c>
      <c r="D62" s="94" t="s">
        <v>205</v>
      </c>
      <c r="E62" s="95" t="s">
        <v>3</v>
      </c>
      <c r="F62" s="199"/>
      <c r="G62" s="97"/>
      <c r="H62" s="190"/>
      <c r="I62" s="184" t="s">
        <v>121</v>
      </c>
      <c r="J62" s="99">
        <v>0</v>
      </c>
      <c r="K62" s="99">
        <v>0</v>
      </c>
      <c r="L62" s="99">
        <v>0</v>
      </c>
      <c r="M62" s="101">
        <v>100</v>
      </c>
      <c r="N62" s="99">
        <v>0</v>
      </c>
      <c r="O62" s="131">
        <v>30</v>
      </c>
      <c r="P62" s="99">
        <v>0</v>
      </c>
      <c r="Q62" s="99">
        <v>0</v>
      </c>
      <c r="R62" s="99">
        <v>0</v>
      </c>
      <c r="S62" s="166">
        <v>0</v>
      </c>
      <c r="T62" s="99">
        <v>0</v>
      </c>
      <c r="U62" s="99">
        <v>0</v>
      </c>
      <c r="V62" s="99">
        <v>0</v>
      </c>
      <c r="W62" s="99">
        <v>0</v>
      </c>
      <c r="X62" s="99">
        <v>0</v>
      </c>
      <c r="Y62" s="99">
        <v>0</v>
      </c>
      <c r="Z62" s="102">
        <v>100</v>
      </c>
      <c r="AA62" s="99">
        <v>50</v>
      </c>
      <c r="AB62" s="99">
        <v>0</v>
      </c>
      <c r="AC62" s="101">
        <v>800</v>
      </c>
      <c r="AD62" s="99">
        <v>0</v>
      </c>
      <c r="AE62" s="86">
        <v>0</v>
      </c>
      <c r="AF62" s="103">
        <f t="shared" si="0"/>
        <v>1080</v>
      </c>
      <c r="AG62" s="104"/>
      <c r="AH62" s="105">
        <f t="shared" si="1"/>
        <v>0</v>
      </c>
      <c r="AI62" s="106">
        <f t="shared" si="2"/>
        <v>0</v>
      </c>
      <c r="AJ62" s="74">
        <f>SUM(AI60:AI62)</f>
        <v>0</v>
      </c>
    </row>
    <row r="63" spans="1:36" ht="18.75" customHeight="1" x14ac:dyDescent="0.2">
      <c r="A63" s="26" t="s">
        <v>69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4">
        <f>SUM(AJ5:AJ62)</f>
        <v>0</v>
      </c>
    </row>
    <row r="64" spans="1:36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13"/>
      <c r="AH64" s="13"/>
      <c r="AI64" s="9"/>
      <c r="AJ64" s="9"/>
    </row>
    <row r="65" spans="1:36" x14ac:dyDescent="0.2">
      <c r="A65" s="9"/>
      <c r="B65" s="9"/>
      <c r="C65" s="9"/>
      <c r="D65" s="9"/>
      <c r="E65" s="9"/>
      <c r="F65" s="9"/>
      <c r="G65" s="9"/>
      <c r="H65" s="9"/>
      <c r="I65" s="9"/>
      <c r="J65" s="11"/>
      <c r="K65" s="11"/>
      <c r="L65" s="11"/>
      <c r="M65" s="11"/>
      <c r="N65" s="11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3"/>
      <c r="AH65" s="13"/>
      <c r="AI65" s="9"/>
      <c r="AJ65" s="9"/>
    </row>
    <row r="66" spans="1:36" x14ac:dyDescent="0.2">
      <c r="A66" s="9"/>
      <c r="B66" s="9"/>
      <c r="C66" s="9"/>
      <c r="D66" s="9"/>
      <c r="E66" s="10"/>
      <c r="F66" s="10"/>
      <c r="G66" s="10"/>
      <c r="H66" s="10"/>
      <c r="I66" s="9"/>
      <c r="J66" s="11"/>
      <c r="K66" s="11"/>
      <c r="L66" s="11"/>
      <c r="M66" s="11"/>
      <c r="N66" s="11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3"/>
      <c r="AH66" s="14"/>
      <c r="AI66" s="15"/>
      <c r="AJ66" s="15"/>
    </row>
    <row r="67" spans="1:36" x14ac:dyDescent="0.2">
      <c r="A67" s="9"/>
      <c r="B67" s="9"/>
      <c r="C67" s="9"/>
      <c r="D67" s="9"/>
      <c r="E67" s="10"/>
      <c r="F67" s="10"/>
      <c r="G67" s="10"/>
      <c r="H67" s="10"/>
      <c r="I67" s="9"/>
      <c r="J67" s="11"/>
      <c r="K67" s="11"/>
      <c r="L67" s="11"/>
      <c r="M67" s="11"/>
      <c r="N67" s="11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3"/>
      <c r="AH67" s="14"/>
      <c r="AI67" s="15"/>
      <c r="AJ67" s="15"/>
    </row>
    <row r="68" spans="1:36" x14ac:dyDescent="0.2">
      <c r="A68" s="9"/>
      <c r="B68" s="9"/>
      <c r="C68" s="9"/>
      <c r="D68" s="9"/>
      <c r="E68" s="10"/>
      <c r="F68" s="10"/>
      <c r="G68" s="10"/>
      <c r="H68" s="10"/>
      <c r="I68" s="9"/>
      <c r="J68" s="11"/>
      <c r="K68" s="11"/>
      <c r="L68" s="11"/>
      <c r="M68" s="11"/>
      <c r="N68" s="11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3"/>
      <c r="AH68" s="14"/>
      <c r="AI68" s="15"/>
      <c r="AJ68" s="15"/>
    </row>
    <row r="69" spans="1:36" x14ac:dyDescent="0.2">
      <c r="A69" s="9"/>
      <c r="B69" s="9"/>
      <c r="C69" s="9"/>
      <c r="D69" s="9"/>
      <c r="E69" s="10"/>
      <c r="F69" s="10"/>
      <c r="G69" s="10"/>
      <c r="H69" s="10"/>
      <c r="I69" s="9"/>
      <c r="J69" s="11"/>
      <c r="K69" s="11"/>
      <c r="L69" s="11"/>
      <c r="M69" s="11"/>
      <c r="N69" s="11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3"/>
      <c r="AH69" s="14"/>
      <c r="AI69" s="15"/>
      <c r="AJ69" s="15"/>
    </row>
    <row r="70" spans="1:36" x14ac:dyDescent="0.2">
      <c r="A70" s="9"/>
      <c r="B70" s="9"/>
      <c r="C70" s="9"/>
      <c r="D70" s="9"/>
      <c r="E70" s="10"/>
      <c r="F70" s="10"/>
      <c r="G70" s="10"/>
      <c r="H70" s="10"/>
      <c r="I70" s="9"/>
      <c r="J70" s="11"/>
      <c r="K70" s="11"/>
      <c r="L70" s="11"/>
      <c r="M70" s="11"/>
      <c r="N70" s="11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3"/>
      <c r="AH70" s="14"/>
      <c r="AI70" s="15"/>
      <c r="AJ70" s="15"/>
    </row>
    <row r="71" spans="1:36" x14ac:dyDescent="0.2">
      <c r="A71" s="9"/>
      <c r="B71" s="9"/>
      <c r="C71" s="9"/>
      <c r="D71" s="9"/>
      <c r="E71" s="10"/>
      <c r="F71" s="10"/>
      <c r="G71" s="10"/>
      <c r="H71" s="10"/>
      <c r="I71" s="9"/>
      <c r="J71" s="11"/>
      <c r="K71" s="11"/>
      <c r="L71" s="11"/>
      <c r="M71" s="11"/>
      <c r="N71" s="11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3"/>
      <c r="AH71" s="14"/>
      <c r="AI71" s="15"/>
      <c r="AJ71" s="15"/>
    </row>
    <row r="72" spans="1:36" x14ac:dyDescent="0.2">
      <c r="A72" s="9"/>
      <c r="B72" s="9"/>
      <c r="C72" s="9"/>
      <c r="D72" s="9"/>
      <c r="E72" s="10"/>
      <c r="F72" s="10"/>
      <c r="G72" s="10"/>
      <c r="H72" s="10"/>
      <c r="I72" s="9"/>
      <c r="J72" s="11"/>
      <c r="K72" s="11"/>
      <c r="L72" s="11"/>
      <c r="M72" s="11"/>
      <c r="N72" s="11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3"/>
      <c r="AH72" s="14"/>
      <c r="AI72" s="15"/>
      <c r="AJ72" s="15"/>
    </row>
    <row r="73" spans="1:36" x14ac:dyDescent="0.2">
      <c r="A73" s="9"/>
      <c r="B73" s="9"/>
      <c r="C73" s="9"/>
      <c r="D73" s="9"/>
      <c r="E73" s="10"/>
      <c r="F73" s="10"/>
      <c r="G73" s="10"/>
      <c r="H73" s="10"/>
      <c r="I73" s="9"/>
      <c r="J73" s="11"/>
      <c r="K73" s="11"/>
      <c r="L73" s="11"/>
      <c r="M73" s="11"/>
      <c r="N73" s="11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3"/>
      <c r="AH73" s="14"/>
      <c r="AI73" s="15"/>
      <c r="AJ73" s="15"/>
    </row>
    <row r="74" spans="1:36" x14ac:dyDescent="0.2">
      <c r="A74" s="9"/>
      <c r="B74" s="9"/>
      <c r="C74" s="9"/>
      <c r="D74" s="9"/>
      <c r="E74" s="10"/>
      <c r="F74" s="10"/>
      <c r="G74" s="10"/>
      <c r="H74" s="10"/>
      <c r="I74" s="9"/>
      <c r="J74" s="11"/>
      <c r="K74" s="11"/>
      <c r="L74" s="11"/>
      <c r="M74" s="11"/>
      <c r="N74" s="11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3"/>
      <c r="AH74" s="14"/>
      <c r="AI74" s="15"/>
      <c r="AJ74" s="15"/>
    </row>
    <row r="75" spans="1:36" x14ac:dyDescent="0.2">
      <c r="A75" s="9"/>
      <c r="B75" s="9"/>
      <c r="C75" s="9"/>
      <c r="D75" s="9"/>
      <c r="E75" s="10"/>
      <c r="F75" s="10"/>
      <c r="G75" s="10"/>
      <c r="H75" s="10"/>
      <c r="I75" s="9"/>
      <c r="J75" s="11"/>
      <c r="K75" s="11"/>
      <c r="L75" s="11"/>
      <c r="M75" s="11"/>
      <c r="N75" s="11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3"/>
      <c r="AH75" s="14"/>
      <c r="AI75" s="15"/>
      <c r="AJ75" s="15"/>
    </row>
    <row r="76" spans="1:36" x14ac:dyDescent="0.2">
      <c r="A76" s="9"/>
      <c r="B76" s="9"/>
      <c r="C76" s="9"/>
      <c r="D76" s="9"/>
      <c r="E76" s="10"/>
      <c r="F76" s="10"/>
      <c r="G76" s="10"/>
      <c r="H76" s="10"/>
      <c r="I76" s="9"/>
      <c r="J76" s="11"/>
      <c r="K76" s="11"/>
      <c r="L76" s="11"/>
      <c r="M76" s="11"/>
      <c r="N76" s="11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3"/>
      <c r="AH76" s="14"/>
      <c r="AI76" s="15"/>
      <c r="AJ76" s="15"/>
    </row>
    <row r="77" spans="1:36" x14ac:dyDescent="0.2">
      <c r="A77" s="9"/>
      <c r="B77" s="9"/>
      <c r="C77" s="9"/>
      <c r="D77" s="9"/>
      <c r="E77" s="10"/>
      <c r="F77" s="10"/>
      <c r="G77" s="10"/>
      <c r="H77" s="10"/>
      <c r="I77" s="9"/>
      <c r="J77" s="11"/>
      <c r="K77" s="11"/>
      <c r="L77" s="11"/>
      <c r="M77" s="11"/>
      <c r="N77" s="11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3"/>
      <c r="AH77" s="14"/>
      <c r="AI77" s="15"/>
      <c r="AJ77" s="15"/>
    </row>
    <row r="78" spans="1:36" x14ac:dyDescent="0.2">
      <c r="A78" s="9"/>
      <c r="B78" s="9"/>
      <c r="C78" s="9"/>
      <c r="D78" s="9"/>
      <c r="E78" s="10"/>
      <c r="F78" s="10"/>
      <c r="G78" s="10"/>
      <c r="H78" s="10"/>
      <c r="I78" s="9"/>
      <c r="J78" s="11"/>
      <c r="K78" s="11"/>
      <c r="L78" s="11"/>
      <c r="M78" s="11"/>
      <c r="N78" s="11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3"/>
      <c r="AH78" s="14"/>
      <c r="AI78" s="15"/>
      <c r="AJ78" s="15"/>
    </row>
    <row r="79" spans="1:36" x14ac:dyDescent="0.2">
      <c r="A79" s="9"/>
      <c r="B79" s="9"/>
      <c r="C79" s="9"/>
      <c r="D79" s="9"/>
      <c r="E79" s="10"/>
      <c r="F79" s="10"/>
      <c r="G79" s="10"/>
      <c r="H79" s="10"/>
      <c r="I79" s="9"/>
      <c r="J79" s="11"/>
      <c r="K79" s="11"/>
      <c r="L79" s="11"/>
      <c r="M79" s="11"/>
      <c r="N79" s="11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3"/>
      <c r="AH79" s="14"/>
      <c r="AI79" s="15"/>
      <c r="AJ79" s="15"/>
    </row>
    <row r="80" spans="1:36" x14ac:dyDescent="0.2">
      <c r="A80" s="9"/>
      <c r="B80" s="9"/>
      <c r="C80" s="9"/>
      <c r="D80" s="9"/>
      <c r="E80" s="10"/>
      <c r="F80" s="10"/>
      <c r="G80" s="10"/>
      <c r="H80" s="10"/>
      <c r="I80" s="9"/>
      <c r="J80" s="11"/>
      <c r="K80" s="11"/>
      <c r="L80" s="11"/>
      <c r="M80" s="11"/>
      <c r="N80" s="11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3"/>
      <c r="AH80" s="14"/>
      <c r="AI80" s="15"/>
      <c r="AJ80" s="15"/>
    </row>
    <row r="81" spans="1:36" x14ac:dyDescent="0.2">
      <c r="A81" s="9"/>
      <c r="B81" s="9"/>
      <c r="C81" s="9"/>
      <c r="D81" s="9"/>
      <c r="E81" s="10"/>
      <c r="F81" s="10"/>
      <c r="G81" s="10"/>
      <c r="H81" s="10"/>
      <c r="I81" s="9"/>
      <c r="J81" s="11"/>
      <c r="K81" s="11"/>
      <c r="L81" s="11"/>
      <c r="M81" s="11"/>
      <c r="N81" s="11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3"/>
      <c r="AH81" s="14"/>
      <c r="AI81" s="15"/>
      <c r="AJ81" s="15"/>
    </row>
    <row r="82" spans="1:36" x14ac:dyDescent="0.2">
      <c r="A82" s="9"/>
      <c r="B82" s="9"/>
      <c r="C82" s="9"/>
      <c r="D82" s="9"/>
      <c r="E82" s="10"/>
      <c r="F82" s="10"/>
      <c r="G82" s="10"/>
      <c r="H82" s="10"/>
      <c r="I82" s="9"/>
      <c r="J82" s="11"/>
      <c r="K82" s="11"/>
      <c r="L82" s="11"/>
      <c r="M82" s="11"/>
      <c r="N82" s="11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3"/>
      <c r="AH82" s="14"/>
      <c r="AI82" s="15"/>
      <c r="AJ82" s="15"/>
    </row>
    <row r="83" spans="1:36" x14ac:dyDescent="0.2">
      <c r="A83" s="9"/>
      <c r="B83" s="9"/>
      <c r="C83" s="9"/>
      <c r="D83" s="9"/>
      <c r="E83" s="10"/>
      <c r="F83" s="10"/>
      <c r="G83" s="10"/>
      <c r="H83" s="10"/>
      <c r="I83" s="9"/>
      <c r="J83" s="11"/>
      <c r="K83" s="11"/>
      <c r="L83" s="11"/>
      <c r="M83" s="11"/>
      <c r="N83" s="11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3"/>
      <c r="AH83" s="14"/>
      <c r="AI83" s="15"/>
      <c r="AJ83" s="15"/>
    </row>
    <row r="84" spans="1:36" x14ac:dyDescent="0.2">
      <c r="A84" s="9"/>
      <c r="B84" s="9"/>
      <c r="C84" s="9"/>
      <c r="D84" s="9"/>
      <c r="E84" s="10"/>
      <c r="F84" s="10"/>
      <c r="G84" s="10"/>
      <c r="H84" s="10"/>
      <c r="I84" s="9"/>
      <c r="J84" s="11"/>
      <c r="K84" s="11"/>
      <c r="L84" s="11"/>
      <c r="M84" s="11"/>
      <c r="N84" s="11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3"/>
      <c r="AH84" s="14"/>
      <c r="AI84" s="15"/>
      <c r="AJ84" s="15"/>
    </row>
    <row r="85" spans="1:36" x14ac:dyDescent="0.2">
      <c r="A85" s="9"/>
      <c r="B85" s="9"/>
      <c r="C85" s="9"/>
      <c r="D85" s="9"/>
      <c r="E85" s="10"/>
      <c r="F85" s="10"/>
      <c r="G85" s="10"/>
      <c r="H85" s="10"/>
      <c r="I85" s="9"/>
      <c r="J85" s="11"/>
      <c r="K85" s="11"/>
      <c r="L85" s="11"/>
      <c r="M85" s="11"/>
      <c r="N85" s="11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3"/>
      <c r="AH85" s="14"/>
      <c r="AI85" s="15"/>
      <c r="AJ85" s="15"/>
    </row>
    <row r="86" spans="1:36" x14ac:dyDescent="0.2">
      <c r="A86" s="9"/>
      <c r="B86" s="9"/>
      <c r="C86" s="9"/>
      <c r="D86" s="9"/>
      <c r="E86" s="10"/>
      <c r="F86" s="10"/>
      <c r="G86" s="10"/>
      <c r="H86" s="10"/>
      <c r="I86" s="9"/>
      <c r="J86" s="11"/>
      <c r="K86" s="11"/>
      <c r="L86" s="11"/>
      <c r="M86" s="11"/>
      <c r="N86" s="11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3"/>
      <c r="AH86" s="14"/>
      <c r="AI86" s="15"/>
      <c r="AJ86" s="15"/>
    </row>
    <row r="87" spans="1:36" x14ac:dyDescent="0.2">
      <c r="A87" s="9"/>
      <c r="B87" s="9"/>
      <c r="C87" s="9"/>
      <c r="D87" s="9"/>
      <c r="E87" s="10"/>
      <c r="F87" s="10"/>
      <c r="G87" s="10"/>
      <c r="H87" s="10"/>
      <c r="I87" s="9"/>
      <c r="J87" s="11"/>
      <c r="K87" s="11"/>
      <c r="L87" s="11"/>
      <c r="M87" s="11"/>
      <c r="N87" s="11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3"/>
      <c r="AH87" s="14"/>
      <c r="AI87" s="15"/>
      <c r="AJ87" s="15"/>
    </row>
    <row r="88" spans="1:36" x14ac:dyDescent="0.2">
      <c r="A88" s="9"/>
      <c r="B88" s="9"/>
      <c r="C88" s="9"/>
      <c r="D88" s="9"/>
      <c r="E88" s="10"/>
      <c r="F88" s="10"/>
      <c r="G88" s="10"/>
      <c r="H88" s="10"/>
      <c r="I88" s="9"/>
      <c r="J88" s="11"/>
      <c r="K88" s="11"/>
      <c r="L88" s="11"/>
      <c r="M88" s="11"/>
      <c r="N88" s="11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3"/>
      <c r="AH88" s="14"/>
      <c r="AI88" s="15"/>
      <c r="AJ88" s="15"/>
    </row>
    <row r="89" spans="1:36" x14ac:dyDescent="0.2">
      <c r="A89" s="9"/>
      <c r="B89" s="9"/>
      <c r="C89" s="9"/>
      <c r="D89" s="9"/>
      <c r="E89" s="10"/>
      <c r="F89" s="10"/>
      <c r="G89" s="10"/>
      <c r="H89" s="10"/>
      <c r="I89" s="9"/>
      <c r="J89" s="11"/>
      <c r="K89" s="11"/>
      <c r="L89" s="11"/>
      <c r="M89" s="11"/>
      <c r="N89" s="11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3"/>
      <c r="AH89" s="14"/>
      <c r="AI89" s="15"/>
      <c r="AJ89" s="15"/>
    </row>
    <row r="90" spans="1:36" x14ac:dyDescent="0.2">
      <c r="A90" s="9"/>
      <c r="B90" s="9"/>
      <c r="C90" s="9"/>
      <c r="D90" s="9"/>
      <c r="E90" s="10"/>
      <c r="F90" s="10"/>
      <c r="G90" s="10"/>
      <c r="H90" s="10"/>
      <c r="I90" s="9"/>
      <c r="J90" s="11"/>
      <c r="K90" s="11"/>
      <c r="L90" s="11"/>
      <c r="M90" s="11"/>
      <c r="N90" s="11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3"/>
      <c r="AH90" s="14"/>
      <c r="AI90" s="15"/>
      <c r="AJ90" s="15"/>
    </row>
    <row r="91" spans="1:36" x14ac:dyDescent="0.2">
      <c r="A91" s="9"/>
      <c r="B91" s="9"/>
      <c r="C91" s="9"/>
      <c r="D91" s="9"/>
      <c r="E91" s="10"/>
      <c r="F91" s="10"/>
      <c r="G91" s="10"/>
      <c r="H91" s="10"/>
      <c r="I91" s="9"/>
      <c r="J91" s="11"/>
      <c r="K91" s="11"/>
      <c r="L91" s="11"/>
      <c r="M91" s="11"/>
      <c r="N91" s="11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3"/>
      <c r="AH91" s="14"/>
      <c r="AI91" s="15"/>
      <c r="AJ91" s="15"/>
    </row>
    <row r="92" spans="1:36" x14ac:dyDescent="0.2">
      <c r="A92" s="9"/>
      <c r="B92" s="9"/>
      <c r="C92" s="9"/>
      <c r="D92" s="9"/>
      <c r="E92" s="10"/>
      <c r="F92" s="10"/>
      <c r="G92" s="10"/>
      <c r="H92" s="10"/>
      <c r="I92" s="9"/>
      <c r="J92" s="11"/>
      <c r="K92" s="11"/>
      <c r="L92" s="11"/>
      <c r="M92" s="11"/>
      <c r="N92" s="11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3"/>
      <c r="AH92" s="14"/>
      <c r="AI92" s="15"/>
      <c r="AJ92" s="15"/>
    </row>
    <row r="93" spans="1:36" x14ac:dyDescent="0.2">
      <c r="A93" s="9"/>
      <c r="B93" s="9"/>
      <c r="C93" s="9"/>
      <c r="D93" s="9"/>
      <c r="E93" s="10"/>
      <c r="F93" s="10"/>
      <c r="G93" s="10"/>
      <c r="H93" s="10"/>
      <c r="I93" s="9"/>
      <c r="J93" s="11"/>
      <c r="K93" s="11"/>
      <c r="L93" s="11"/>
      <c r="M93" s="11"/>
      <c r="N93" s="11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3"/>
      <c r="AH93" s="14"/>
      <c r="AI93" s="15"/>
      <c r="AJ93" s="15"/>
    </row>
    <row r="94" spans="1:36" x14ac:dyDescent="0.2">
      <c r="A94" s="9"/>
      <c r="B94" s="9"/>
      <c r="C94" s="9"/>
      <c r="D94" s="9"/>
      <c r="E94" s="10"/>
      <c r="F94" s="10"/>
      <c r="G94" s="10"/>
      <c r="H94" s="10"/>
      <c r="I94" s="9"/>
      <c r="J94" s="11"/>
      <c r="K94" s="11"/>
      <c r="L94" s="11"/>
      <c r="M94" s="11"/>
      <c r="N94" s="11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3"/>
      <c r="AH94" s="14"/>
      <c r="AI94" s="15"/>
      <c r="AJ94" s="15"/>
    </row>
    <row r="95" spans="1:36" x14ac:dyDescent="0.2">
      <c r="A95" s="9"/>
      <c r="B95" s="9"/>
      <c r="C95" s="9"/>
      <c r="D95" s="9"/>
      <c r="E95" s="10"/>
      <c r="F95" s="10"/>
      <c r="G95" s="10"/>
      <c r="H95" s="10"/>
      <c r="I95" s="9"/>
      <c r="J95" s="11"/>
      <c r="K95" s="11"/>
      <c r="L95" s="11"/>
      <c r="M95" s="11"/>
      <c r="N95" s="11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3"/>
      <c r="AH95" s="14"/>
      <c r="AI95" s="15"/>
      <c r="AJ95" s="15"/>
    </row>
    <row r="96" spans="1:36" x14ac:dyDescent="0.2">
      <c r="A96" s="9"/>
      <c r="B96" s="9"/>
      <c r="C96" s="9"/>
      <c r="D96" s="9"/>
      <c r="E96" s="10"/>
      <c r="F96" s="10"/>
      <c r="G96" s="10"/>
      <c r="H96" s="10"/>
      <c r="I96" s="9"/>
      <c r="J96" s="11"/>
      <c r="K96" s="11"/>
      <c r="L96" s="11"/>
      <c r="M96" s="11"/>
      <c r="N96" s="11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3"/>
      <c r="AH96" s="14"/>
      <c r="AI96" s="15"/>
      <c r="AJ96" s="15"/>
    </row>
    <row r="97" spans="1:36" x14ac:dyDescent="0.2">
      <c r="A97" s="9"/>
      <c r="B97" s="9"/>
      <c r="C97" s="9"/>
      <c r="D97" s="9"/>
      <c r="E97" s="10"/>
      <c r="F97" s="10"/>
      <c r="G97" s="10"/>
      <c r="H97" s="10"/>
      <c r="I97" s="9"/>
      <c r="J97" s="11"/>
      <c r="K97" s="11"/>
      <c r="L97" s="11"/>
      <c r="M97" s="11"/>
      <c r="N97" s="11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3"/>
      <c r="AH97" s="14"/>
      <c r="AI97" s="15"/>
      <c r="AJ97" s="15"/>
    </row>
    <row r="98" spans="1:36" x14ac:dyDescent="0.2">
      <c r="A98" s="9"/>
      <c r="B98" s="9"/>
      <c r="C98" s="9"/>
      <c r="D98" s="9"/>
      <c r="E98" s="10"/>
      <c r="F98" s="10"/>
      <c r="G98" s="10"/>
      <c r="H98" s="10"/>
      <c r="I98" s="9"/>
      <c r="J98" s="11"/>
      <c r="K98" s="11"/>
      <c r="L98" s="11"/>
      <c r="M98" s="11"/>
      <c r="N98" s="11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3"/>
      <c r="AH98" s="14"/>
      <c r="AI98" s="15"/>
      <c r="AJ98" s="15"/>
    </row>
    <row r="99" spans="1:36" x14ac:dyDescent="0.2">
      <c r="A99" s="9"/>
      <c r="B99" s="9"/>
      <c r="C99" s="9"/>
      <c r="D99" s="9"/>
      <c r="E99" s="10"/>
      <c r="F99" s="10"/>
      <c r="G99" s="10"/>
      <c r="H99" s="10"/>
      <c r="I99" s="9"/>
      <c r="J99" s="11"/>
      <c r="K99" s="11"/>
      <c r="L99" s="11"/>
      <c r="M99" s="11"/>
      <c r="N99" s="11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3"/>
      <c r="AH99" s="14"/>
      <c r="AI99" s="15"/>
      <c r="AJ99" s="15"/>
    </row>
    <row r="100" spans="1:36" x14ac:dyDescent="0.2">
      <c r="A100" s="9"/>
      <c r="B100" s="9"/>
      <c r="C100" s="9"/>
      <c r="D100" s="9"/>
      <c r="E100" s="10"/>
      <c r="F100" s="10"/>
      <c r="G100" s="10"/>
      <c r="H100" s="10"/>
      <c r="I100" s="9"/>
      <c r="J100" s="11"/>
      <c r="K100" s="11"/>
      <c r="L100" s="11"/>
      <c r="M100" s="11"/>
      <c r="N100" s="11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3"/>
      <c r="AH100" s="14"/>
      <c r="AI100" s="15"/>
      <c r="AJ100" s="15"/>
    </row>
    <row r="101" spans="1:36" x14ac:dyDescent="0.2">
      <c r="A101" s="9"/>
      <c r="B101" s="9"/>
      <c r="C101" s="9"/>
      <c r="D101" s="9"/>
      <c r="E101" s="10"/>
      <c r="F101" s="10"/>
      <c r="G101" s="10"/>
      <c r="H101" s="10"/>
      <c r="I101" s="9"/>
      <c r="J101" s="11"/>
      <c r="K101" s="11"/>
      <c r="L101" s="11"/>
      <c r="M101" s="11"/>
      <c r="N101" s="11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3"/>
      <c r="AH101" s="14"/>
      <c r="AI101" s="15"/>
      <c r="AJ101" s="15"/>
    </row>
    <row r="102" spans="1:36" x14ac:dyDescent="0.2">
      <c r="A102" s="9"/>
      <c r="B102" s="9"/>
      <c r="C102" s="9"/>
      <c r="D102" s="9"/>
      <c r="E102" s="10"/>
      <c r="F102" s="10"/>
      <c r="G102" s="10"/>
      <c r="H102" s="10"/>
      <c r="I102" s="9"/>
      <c r="J102" s="11"/>
      <c r="K102" s="11"/>
      <c r="L102" s="11"/>
      <c r="M102" s="11"/>
      <c r="N102" s="11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3"/>
      <c r="AH102" s="14"/>
      <c r="AI102" s="15"/>
      <c r="AJ102" s="15"/>
    </row>
    <row r="103" spans="1:36" x14ac:dyDescent="0.2">
      <c r="A103" s="9"/>
      <c r="B103" s="9"/>
      <c r="C103" s="9"/>
      <c r="D103" s="9"/>
      <c r="E103" s="10"/>
      <c r="F103" s="10"/>
      <c r="G103" s="10"/>
      <c r="H103" s="10"/>
      <c r="I103" s="9"/>
      <c r="J103" s="11"/>
      <c r="K103" s="11"/>
      <c r="L103" s="11"/>
      <c r="M103" s="11"/>
      <c r="N103" s="11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3"/>
      <c r="AH103" s="14"/>
      <c r="AI103" s="15"/>
      <c r="AJ103" s="15"/>
    </row>
    <row r="104" spans="1:36" x14ac:dyDescent="0.2">
      <c r="A104" s="9"/>
      <c r="B104" s="9"/>
      <c r="C104" s="9"/>
      <c r="D104" s="9"/>
      <c r="E104" s="10"/>
      <c r="F104" s="10"/>
      <c r="G104" s="10"/>
      <c r="H104" s="10"/>
      <c r="I104" s="9"/>
      <c r="J104" s="11"/>
      <c r="K104" s="11"/>
      <c r="L104" s="11"/>
      <c r="M104" s="11"/>
      <c r="N104" s="11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3"/>
      <c r="AH104" s="14"/>
      <c r="AI104" s="15"/>
      <c r="AJ104" s="15"/>
    </row>
    <row r="105" spans="1:36" x14ac:dyDescent="0.2">
      <c r="A105" s="9"/>
      <c r="B105" s="9"/>
      <c r="C105" s="9"/>
      <c r="D105" s="9"/>
      <c r="E105" s="10"/>
      <c r="F105" s="10"/>
      <c r="G105" s="10"/>
      <c r="H105" s="10"/>
      <c r="I105" s="9"/>
      <c r="J105" s="11"/>
      <c r="K105" s="11"/>
      <c r="L105" s="11"/>
      <c r="M105" s="11"/>
      <c r="N105" s="11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3"/>
      <c r="AH105" s="14"/>
      <c r="AI105" s="15"/>
      <c r="AJ105" s="15"/>
    </row>
    <row r="106" spans="1:36" x14ac:dyDescent="0.2">
      <c r="A106" s="9"/>
      <c r="B106" s="9"/>
      <c r="C106" s="9"/>
      <c r="D106" s="9"/>
      <c r="E106" s="10"/>
      <c r="F106" s="10"/>
      <c r="G106" s="10"/>
      <c r="H106" s="10"/>
      <c r="I106" s="9"/>
      <c r="J106" s="11"/>
      <c r="K106" s="11"/>
      <c r="L106" s="11"/>
      <c r="M106" s="11"/>
      <c r="N106" s="11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3"/>
      <c r="AH106" s="14"/>
      <c r="AI106" s="15"/>
      <c r="AJ106" s="15"/>
    </row>
    <row r="107" spans="1:36" x14ac:dyDescent="0.2">
      <c r="A107" s="9"/>
      <c r="B107" s="9"/>
      <c r="C107" s="9"/>
      <c r="D107" s="9"/>
      <c r="E107" s="10"/>
      <c r="F107" s="10"/>
      <c r="G107" s="10"/>
      <c r="H107" s="10"/>
      <c r="I107" s="9"/>
      <c r="J107" s="11"/>
      <c r="K107" s="11"/>
      <c r="L107" s="11"/>
      <c r="M107" s="11"/>
      <c r="N107" s="11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3"/>
      <c r="AH107" s="14"/>
      <c r="AI107" s="15"/>
      <c r="AJ107" s="15"/>
    </row>
    <row r="108" spans="1:36" x14ac:dyDescent="0.2">
      <c r="A108" s="9"/>
      <c r="B108" s="9"/>
      <c r="C108" s="9"/>
      <c r="D108" s="9"/>
      <c r="E108" s="10"/>
      <c r="F108" s="10"/>
      <c r="G108" s="10"/>
      <c r="H108" s="10"/>
      <c r="I108" s="9"/>
      <c r="J108" s="11"/>
      <c r="K108" s="11"/>
      <c r="L108" s="11"/>
      <c r="M108" s="11"/>
      <c r="N108" s="11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3"/>
      <c r="AH108" s="14"/>
      <c r="AI108" s="15"/>
      <c r="AJ108" s="15"/>
    </row>
  </sheetData>
  <sheetProtection password="CC7A" sheet="1" objects="1" scenarios="1" formatCells="0" formatColumns="0" formatRows="0" sort="0"/>
  <mergeCells count="38">
    <mergeCell ref="A63:AI63"/>
    <mergeCell ref="A5:A62"/>
    <mergeCell ref="A1:AJ1"/>
    <mergeCell ref="A2:AJ2"/>
    <mergeCell ref="B7:B8"/>
    <mergeCell ref="B21:B26"/>
    <mergeCell ref="B27:B28"/>
    <mergeCell ref="B29:B33"/>
    <mergeCell ref="B41:B47"/>
    <mergeCell ref="B48:B52"/>
    <mergeCell ref="B9:B11"/>
    <mergeCell ref="B12:B14"/>
    <mergeCell ref="B16:B20"/>
    <mergeCell ref="B60:B62"/>
    <mergeCell ref="H21:H26"/>
    <mergeCell ref="H27:H28"/>
    <mergeCell ref="B35:B39"/>
    <mergeCell ref="H60:H62"/>
    <mergeCell ref="B57:B59"/>
    <mergeCell ref="B53:B54"/>
    <mergeCell ref="B55:B56"/>
    <mergeCell ref="H53:H54"/>
    <mergeCell ref="H57:H59"/>
    <mergeCell ref="H55:H56"/>
    <mergeCell ref="F60:F62"/>
    <mergeCell ref="F57:F59"/>
    <mergeCell ref="F55:F56"/>
    <mergeCell ref="F53:F54"/>
    <mergeCell ref="F48:F52"/>
    <mergeCell ref="F27:F28"/>
    <mergeCell ref="F29:F33"/>
    <mergeCell ref="F35:F39"/>
    <mergeCell ref="F41:F47"/>
    <mergeCell ref="F7:F8"/>
    <mergeCell ref="F9:F11"/>
    <mergeCell ref="F12:F14"/>
    <mergeCell ref="F16:F20"/>
    <mergeCell ref="F21:F26"/>
  </mergeCells>
  <phoneticPr fontId="1" type="noConversion"/>
  <printOptions horizontalCentered="1"/>
  <pageMargins left="0.19685039370078741" right="0.19685039370078741" top="0.39370078740157483" bottom="0.98425196850393704" header="0.51181102362204722" footer="0.51181102362204722"/>
  <pageSetup paperSize="9" scale="33" fitToHeight="0" orientation="landscape" r:id="rId1"/>
  <headerFooter alignWithMargins="0">
    <oddFooter xml:space="preserve">&amp;Cpage &amp;P / &amp;N pages&amp;R </oddFooter>
  </headerFooter>
  <ignoredErrors>
    <ignoredError sqref="C5:C7 C8:C50 C51:C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DENREES ALIMENTAIRES LABELLISES</vt:lpstr>
      <vt:lpstr>'DENREES ALIMENTAIRES LABELLISES'!Impression_des_titres</vt:lpstr>
    </vt:vector>
  </TitlesOfParts>
  <Company>Lycee Jean Mermoz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Ciccariello</dc:creator>
  <cp:lastModifiedBy>José Clement</cp:lastModifiedBy>
  <cp:lastPrinted>2018-12-18T06:06:39Z</cp:lastPrinted>
  <dcterms:created xsi:type="dcterms:W3CDTF">2010-01-30T09:23:48Z</dcterms:created>
  <dcterms:modified xsi:type="dcterms:W3CDTF">2018-12-18T06:07:32Z</dcterms:modified>
</cp:coreProperties>
</file>