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400" windowHeight="11760" tabRatio="356"/>
  </bookViews>
  <sheets>
    <sheet name="pain viennoiserie" sheetId="5" r:id="rId1"/>
  </sheets>
  <definedNames>
    <definedName name="_xlnm.Print_Titles" localSheetId="0">'pain viennoiserie'!$1:$3</definedName>
  </definedNames>
  <calcPr calcId="145621"/>
</workbook>
</file>

<file path=xl/calcChain.xml><?xml version="1.0" encoding="utf-8"?>
<calcChain xmlns="http://schemas.openxmlformats.org/spreadsheetml/2006/main">
  <c r="AD8" i="5" l="1"/>
  <c r="AF8" i="5" s="1"/>
  <c r="AD9" i="5"/>
  <c r="AF9" i="5" s="1"/>
  <c r="AD10" i="5"/>
  <c r="AF10" i="5" s="1"/>
  <c r="AD11" i="5"/>
  <c r="AF11" i="5" s="1"/>
  <c r="AD12" i="5"/>
  <c r="AF12" i="5" s="1"/>
  <c r="AG12" i="5" l="1"/>
  <c r="AD6" i="5"/>
  <c r="AF6" i="5" s="1"/>
  <c r="AD7" i="5"/>
  <c r="AF7" i="5" s="1"/>
  <c r="AD13" i="5"/>
  <c r="AF13" i="5" s="1"/>
  <c r="AD14" i="5"/>
  <c r="AF14" i="5" s="1"/>
  <c r="AD15" i="5"/>
  <c r="AF15" i="5" s="1"/>
  <c r="AD16" i="5"/>
  <c r="AF16" i="5" s="1"/>
  <c r="AD5" i="5"/>
  <c r="AF5" i="5" s="1"/>
  <c r="AG16" i="5" l="1"/>
  <c r="AG14" i="5"/>
  <c r="AG9" i="5"/>
  <c r="AH17" i="5" l="1"/>
</calcChain>
</file>

<file path=xl/sharedStrings.xml><?xml version="1.0" encoding="utf-8"?>
<sst xmlns="http://schemas.openxmlformats.org/spreadsheetml/2006/main" count="80" uniqueCount="54">
  <si>
    <t xml:space="preserve"> LOT</t>
  </si>
  <si>
    <t>DESIGNATION</t>
  </si>
  <si>
    <t>Unité</t>
  </si>
  <si>
    <t>PCE</t>
  </si>
  <si>
    <t>MARCHE</t>
  </si>
  <si>
    <t>PRIX UNITAIRE PAR LIGNE</t>
  </si>
  <si>
    <t xml:space="preserve">MONTANT TOTAL </t>
  </si>
  <si>
    <t>MONTANT DU MARCHE HT</t>
  </si>
  <si>
    <t>MONTANT DES LOTS HT</t>
  </si>
  <si>
    <t>Total du groupement de commandes</t>
  </si>
  <si>
    <t>ECHANTILLON</t>
  </si>
  <si>
    <t>X</t>
  </si>
  <si>
    <t>CROISSANT</t>
  </si>
  <si>
    <t>PAIN AU CHOCOLAT</t>
  </si>
  <si>
    <t>PAIN CUIT 150G</t>
  </si>
  <si>
    <t>PAIN - VIENNOISERIES</t>
  </si>
  <si>
    <t>MONTANT TOTAL DU GROUPEMENT DE COMMANDES HT :</t>
  </si>
  <si>
    <t>Champollion</t>
  </si>
  <si>
    <t>Charles Alliès</t>
  </si>
  <si>
    <t>Charles de Gaulle</t>
  </si>
  <si>
    <t>Frederic Bazille</t>
  </si>
  <si>
    <t>Georges Clémenceau</t>
  </si>
  <si>
    <t>Georges Freche</t>
  </si>
  <si>
    <t>Henri IV</t>
  </si>
  <si>
    <t>Jean Jaurès</t>
  </si>
  <si>
    <t xml:space="preserve"> Jean Mermoz </t>
  </si>
  <si>
    <t>Joffre</t>
  </si>
  <si>
    <t>Joliot Currie</t>
  </si>
  <si>
    <t>Joseph Vallot</t>
  </si>
  <si>
    <t>Jules Ferry</t>
  </si>
  <si>
    <t>Jules Guesde</t>
  </si>
  <si>
    <t>Louis Feuillade</t>
  </si>
  <si>
    <t>Marc Bloch</t>
  </si>
  <si>
    <t>Paul Bousquet</t>
  </si>
  <si>
    <t>Pierre Mendès-France</t>
  </si>
  <si>
    <t>UPC</t>
  </si>
  <si>
    <t>Victor Hugo</t>
  </si>
  <si>
    <t>BAGUETTE CUITE 200G</t>
  </si>
  <si>
    <t>PAIN CUIT 400G</t>
  </si>
  <si>
    <t>PAIN CUIT 50G</t>
  </si>
  <si>
    <t>PAIN CUIT 80G</t>
  </si>
  <si>
    <t>LOT 1 - PAIN  - ZONE MONTPELLIER</t>
  </si>
  <si>
    <t>René Gosse</t>
  </si>
  <si>
    <t>PAINS ET VIENNOISERIES</t>
  </si>
  <si>
    <t>LOT 2 - PAIN - ZONE SETE</t>
  </si>
  <si>
    <t>LOT 3 - VIENNOISERIES - ZONE MONTPELLIER</t>
  </si>
  <si>
    <t>LOT 4 - VIENNOISERIES - ZONE SETE</t>
  </si>
  <si>
    <t>x</t>
  </si>
  <si>
    <t>Via Dominitia</t>
  </si>
  <si>
    <t>QUALITE / CARACTERISTIQUES</t>
  </si>
  <si>
    <t xml:space="preserve">CONDITIONNEMENT </t>
  </si>
  <si>
    <t>SAC A PAIN DE 100 UN DE PETITS PAINS DE 50/80G DISPOSES EN PANIERE PLASTIQUE</t>
  </si>
  <si>
    <t>GROUPEMENT DE COMMANDES DES EPLE DE L'HERAULT ANNEE 2019 - 2022 -  ETAT DES BESOINS ANNUEL</t>
  </si>
  <si>
    <t>COMPOSITION : EAU, FARINE TYPE 65, SEL, LEVURE, CUIT PRÊT À L’EMPLOI NON CONGELÉS APRÈS CUISSON.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</si>
</sst>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0\ &quot;€&quot;"/>
  </numFmts>
  <fonts count="16" x14ac:knownFonts="1">
    <font>
      <sz val="11"/>
      <name val="Arial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11"/>
      <name val="Arial Black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 Narrow"/>
      <family val="2"/>
      <charset val="1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13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10" xfId="0" applyNumberFormat="1" applyFont="1" applyFill="1" applyBorder="1" applyAlignment="1" applyProtection="1">
      <alignment vertical="center"/>
    </xf>
    <xf numFmtId="0" fontId="13" fillId="3" borderId="18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Alignment="1" applyProtection="1">
      <alignment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3" fontId="11" fillId="2" borderId="14" xfId="0" applyNumberFormat="1" applyFont="1" applyFill="1" applyBorder="1" applyAlignment="1" applyProtection="1">
      <alignment horizontal="right" vertical="center"/>
    </xf>
    <xf numFmtId="165" fontId="12" fillId="0" borderId="31" xfId="1" applyNumberFormat="1" applyFont="1" applyFill="1" applyBorder="1" applyAlignment="1" applyProtection="1">
      <alignment horizontal="right" vertical="center" wrapText="1"/>
    </xf>
    <xf numFmtId="164" fontId="12" fillId="0" borderId="33" xfId="0" applyNumberFormat="1" applyFont="1" applyFill="1" applyBorder="1" applyAlignment="1" applyProtection="1">
      <alignment horizontal="right" vertical="center" wrapText="1"/>
    </xf>
    <xf numFmtId="164" fontId="12" fillId="6" borderId="26" xfId="0" applyNumberFormat="1" applyFont="1" applyFill="1" applyBorder="1" applyAlignment="1" applyProtection="1">
      <alignment vertical="center" wrapText="1"/>
    </xf>
    <xf numFmtId="164" fontId="12" fillId="6" borderId="16" xfId="0" applyNumberFormat="1" applyFont="1" applyFill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vertical="center" wrapText="1"/>
    </xf>
    <xf numFmtId="3" fontId="11" fillId="2" borderId="3" xfId="0" applyNumberFormat="1" applyFont="1" applyFill="1" applyBorder="1" applyAlignment="1" applyProtection="1">
      <alignment horizontal="right" vertical="center"/>
    </xf>
    <xf numFmtId="165" fontId="12" fillId="0" borderId="4" xfId="1" applyNumberFormat="1" applyFont="1" applyFill="1" applyBorder="1" applyAlignment="1" applyProtection="1">
      <alignment horizontal="right" vertical="center" wrapText="1"/>
    </xf>
    <xf numFmtId="164" fontId="12" fillId="0" borderId="6" xfId="0" applyNumberFormat="1" applyFont="1" applyFill="1" applyBorder="1" applyAlignment="1" applyProtection="1">
      <alignment horizontal="righ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11" fillId="2" borderId="15" xfId="0" applyNumberFormat="1" applyFont="1" applyFill="1" applyBorder="1" applyAlignment="1" applyProtection="1">
      <alignment horizontal="right" vertical="center"/>
    </xf>
    <xf numFmtId="164" fontId="11" fillId="5" borderId="18" xfId="0" applyNumberFormat="1" applyFont="1" applyFill="1" applyBorder="1" applyAlignment="1" applyProtection="1">
      <alignment vertical="center" wrapText="1"/>
    </xf>
    <xf numFmtId="0" fontId="12" fillId="0" borderId="23" xfId="0" applyFont="1" applyFill="1" applyBorder="1" applyAlignment="1" applyProtection="1">
      <alignment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165" fontId="12" fillId="0" borderId="20" xfId="1" applyNumberFormat="1" applyFont="1" applyFill="1" applyBorder="1" applyAlignment="1" applyProtection="1">
      <alignment horizontal="right"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/>
    </xf>
    <xf numFmtId="164" fontId="11" fillId="6" borderId="16" xfId="0" applyNumberFormat="1" applyFont="1" applyFill="1" applyBorder="1" applyAlignment="1" applyProtection="1">
      <alignment vertical="center" wrapText="1"/>
    </xf>
    <xf numFmtId="165" fontId="12" fillId="0" borderId="12" xfId="1" applyNumberFormat="1" applyFont="1" applyFill="1" applyBorder="1" applyAlignment="1" applyProtection="1">
      <alignment horizontal="right" vertical="center" wrapText="1"/>
    </xf>
    <xf numFmtId="0" fontId="12" fillId="0" borderId="29" xfId="0" applyFont="1" applyFill="1" applyBorder="1" applyAlignment="1" applyProtection="1">
      <alignment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3" fontId="11" fillId="2" borderId="13" xfId="0" applyNumberFormat="1" applyFont="1" applyFill="1" applyBorder="1" applyAlignment="1" applyProtection="1">
      <alignment horizontal="right" vertical="center"/>
    </xf>
    <xf numFmtId="0" fontId="12" fillId="0" borderId="41" xfId="0" applyFont="1" applyFill="1" applyBorder="1" applyAlignment="1" applyProtection="1">
      <alignment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3" fillId="3" borderId="41" xfId="0" applyFont="1" applyFill="1" applyBorder="1" applyAlignment="1" applyProtection="1">
      <alignment horizontal="center" vertical="center" wrapText="1"/>
    </xf>
    <xf numFmtId="3" fontId="11" fillId="2" borderId="41" xfId="0" applyNumberFormat="1" applyFont="1" applyFill="1" applyBorder="1" applyAlignment="1" applyProtection="1">
      <alignment horizontal="right" vertical="center"/>
    </xf>
    <xf numFmtId="164" fontId="12" fillId="0" borderId="44" xfId="0" applyNumberFormat="1" applyFont="1" applyFill="1" applyBorder="1" applyAlignment="1" applyProtection="1">
      <alignment horizontal="right" vertical="center" wrapText="1"/>
    </xf>
    <xf numFmtId="164" fontId="11" fillId="5" borderId="16" xfId="0" applyNumberFormat="1" applyFont="1" applyFill="1" applyBorder="1" applyAlignment="1" applyProtection="1">
      <alignment vertical="center" wrapText="1"/>
    </xf>
    <xf numFmtId="164" fontId="3" fillId="0" borderId="28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165" fontId="3" fillId="0" borderId="0" xfId="0" applyNumberFormat="1" applyFont="1" applyFill="1" applyAlignment="1" applyProtection="1">
      <alignment horizontal="right" vertical="center" wrapText="1"/>
    </xf>
    <xf numFmtId="164" fontId="3" fillId="0" borderId="0" xfId="0" applyNumberFormat="1" applyFont="1" applyFill="1" applyAlignment="1" applyProtection="1">
      <alignment horizontal="righ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164" fontId="11" fillId="6" borderId="26" xfId="0" applyNumberFormat="1" applyFont="1" applyFill="1" applyBorder="1" applyAlignment="1" applyProtection="1">
      <alignment vertical="center" wrapText="1"/>
    </xf>
    <xf numFmtId="0" fontId="12" fillId="0" borderId="15" xfId="0" applyFont="1" applyFill="1" applyBorder="1" applyAlignment="1" applyProtection="1">
      <alignment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165" fontId="12" fillId="0" borderId="46" xfId="1" applyNumberFormat="1" applyFont="1" applyFill="1" applyBorder="1" applyAlignment="1" applyProtection="1">
      <alignment horizontal="right" vertical="center" wrapText="1"/>
    </xf>
    <xf numFmtId="164" fontId="12" fillId="0" borderId="50" xfId="0" applyNumberFormat="1" applyFont="1" applyFill="1" applyBorder="1" applyAlignment="1" applyProtection="1">
      <alignment horizontal="right" vertical="center" wrapText="1"/>
    </xf>
    <xf numFmtId="0" fontId="12" fillId="0" borderId="51" xfId="0" applyFont="1" applyFill="1" applyBorder="1" applyAlignment="1" applyProtection="1">
      <alignment vertical="center" wrapText="1"/>
    </xf>
    <xf numFmtId="0" fontId="12" fillId="0" borderId="51" xfId="0" applyFont="1" applyFill="1" applyBorder="1" applyAlignment="1" applyProtection="1">
      <alignment horizontal="center" vertical="center" wrapText="1"/>
    </xf>
    <xf numFmtId="165" fontId="12" fillId="0" borderId="52" xfId="1" applyNumberFormat="1" applyFont="1" applyFill="1" applyBorder="1" applyAlignment="1" applyProtection="1">
      <alignment horizontal="right" vertical="center" wrapText="1"/>
    </xf>
    <xf numFmtId="0" fontId="11" fillId="7" borderId="30" xfId="0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1" fillId="7" borderId="40" xfId="0" applyFont="1" applyFill="1" applyBorder="1" applyAlignment="1" applyProtection="1">
      <alignment horizontal="center" vertical="center" wrapText="1"/>
    </xf>
    <xf numFmtId="0" fontId="11" fillId="7" borderId="16" xfId="0" applyFont="1" applyFill="1" applyBorder="1" applyAlignment="1" applyProtection="1">
      <alignment horizontal="center" vertical="center" textRotation="90" wrapText="1"/>
    </xf>
    <xf numFmtId="3" fontId="11" fillId="7" borderId="18" xfId="0" applyNumberFormat="1" applyFont="1" applyFill="1" applyBorder="1" applyAlignment="1" applyProtection="1">
      <alignment horizontal="center" vertical="center" textRotation="90" wrapText="1"/>
    </xf>
    <xf numFmtId="165" fontId="11" fillId="7" borderId="18" xfId="1" applyNumberFormat="1" applyFont="1" applyFill="1" applyBorder="1" applyAlignment="1" applyProtection="1">
      <alignment horizontal="center" vertical="center" wrapText="1"/>
    </xf>
    <xf numFmtId="164" fontId="11" fillId="7" borderId="30" xfId="0" applyNumberFormat="1" applyFont="1" applyFill="1" applyBorder="1" applyAlignment="1" applyProtection="1">
      <alignment horizontal="center" vertical="center" wrapText="1"/>
    </xf>
    <xf numFmtId="164" fontId="11" fillId="7" borderId="18" xfId="0" applyNumberFormat="1" applyFont="1" applyFill="1" applyBorder="1" applyAlignment="1" applyProtection="1">
      <alignment horizontal="center" vertical="center" wrapText="1"/>
    </xf>
    <xf numFmtId="164" fontId="11" fillId="7" borderId="40" xfId="0" applyNumberFormat="1" applyFont="1" applyFill="1" applyBorder="1" applyAlignment="1" applyProtection="1">
      <alignment vertical="center" wrapText="1"/>
    </xf>
    <xf numFmtId="0" fontId="6" fillId="7" borderId="37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164" fontId="4" fillId="7" borderId="5" xfId="0" applyNumberFormat="1" applyFont="1" applyFill="1" applyBorder="1" applyAlignment="1" applyProtection="1">
      <alignment vertical="center" wrapText="1"/>
    </xf>
    <xf numFmtId="164" fontId="4" fillId="7" borderId="38" xfId="0" applyNumberFormat="1" applyFont="1" applyFill="1" applyBorder="1" applyAlignment="1" applyProtection="1">
      <alignment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3" fontId="12" fillId="0" borderId="16" xfId="0" applyNumberFormat="1" applyFont="1" applyFill="1" applyBorder="1" applyAlignment="1" applyProtection="1">
      <alignment horizontal="center" vertical="center" wrapText="1"/>
    </xf>
    <xf numFmtId="3" fontId="12" fillId="0" borderId="26" xfId="0" applyNumberFormat="1" applyFont="1" applyFill="1" applyBorder="1" applyAlignment="1" applyProtection="1">
      <alignment horizontal="center" vertical="center" wrapText="1"/>
    </xf>
    <xf numFmtId="3" fontId="12" fillId="0" borderId="28" xfId="0" applyNumberFormat="1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right" vertical="center" wrapText="1"/>
    </xf>
    <xf numFmtId="0" fontId="7" fillId="7" borderId="34" xfId="0" applyFont="1" applyFill="1" applyBorder="1" applyAlignment="1" applyProtection="1">
      <alignment horizontal="right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35" xfId="0" applyFont="1" applyFill="1" applyBorder="1" applyAlignment="1" applyProtection="1">
      <alignment horizontal="center" vertical="center" wrapText="1"/>
    </xf>
    <xf numFmtId="0" fontId="9" fillId="7" borderId="36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center" vertical="center" textRotation="90" wrapText="1"/>
    </xf>
    <xf numFmtId="0" fontId="11" fillId="4" borderId="16" xfId="0" applyFont="1" applyFill="1" applyBorder="1" applyAlignment="1" applyProtection="1">
      <alignment horizontal="left" vertical="center" wrapText="1"/>
    </xf>
    <xf numFmtId="0" fontId="11" fillId="4" borderId="26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3" fontId="12" fillId="0" borderId="21" xfId="0" applyNumberFormat="1" applyFont="1" applyFill="1" applyBorder="1" applyAlignment="1" applyProtection="1">
      <alignment horizontal="right" vertical="center"/>
    </xf>
    <xf numFmtId="1" fontId="12" fillId="4" borderId="25" xfId="0" applyNumberFormat="1" applyFont="1" applyFill="1" applyBorder="1" applyAlignment="1" applyProtection="1">
      <alignment horizontal="right" vertical="center"/>
    </xf>
    <xf numFmtId="3" fontId="12" fillId="0" borderId="21" xfId="0" applyNumberFormat="1" applyFont="1" applyFill="1" applyBorder="1" applyAlignment="1" applyProtection="1">
      <alignment vertical="center"/>
    </xf>
    <xf numFmtId="3" fontId="14" fillId="0" borderId="21" xfId="0" applyNumberFormat="1" applyFont="1" applyBorder="1" applyAlignment="1" applyProtection="1">
      <alignment horizontal="right" vertical="center"/>
    </xf>
    <xf numFmtId="3" fontId="12" fillId="0" borderId="24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right" vertical="center"/>
    </xf>
    <xf numFmtId="1" fontId="12" fillId="4" borderId="1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 applyProtection="1">
      <alignment vertical="center"/>
    </xf>
    <xf numFmtId="3" fontId="14" fillId="0" borderId="1" xfId="0" applyNumberFormat="1" applyFont="1" applyBorder="1" applyAlignment="1" applyProtection="1">
      <alignment horizontal="right" vertical="center"/>
    </xf>
    <xf numFmtId="3" fontId="12" fillId="0" borderId="8" xfId="0" applyNumberFormat="1" applyFont="1" applyFill="1" applyBorder="1" applyAlignment="1" applyProtection="1">
      <alignment vertical="center"/>
    </xf>
    <xf numFmtId="3" fontId="12" fillId="0" borderId="48" xfId="0" applyNumberFormat="1" applyFont="1" applyFill="1" applyBorder="1" applyAlignment="1" applyProtection="1">
      <alignment horizontal="right" vertical="center"/>
    </xf>
    <xf numFmtId="1" fontId="12" fillId="4" borderId="47" xfId="0" applyNumberFormat="1" applyFont="1" applyFill="1" applyBorder="1" applyAlignment="1" applyProtection="1">
      <alignment horizontal="right" vertical="center"/>
    </xf>
    <xf numFmtId="3" fontId="12" fillId="0" borderId="48" xfId="0" applyNumberFormat="1" applyFont="1" applyFill="1" applyBorder="1" applyAlignment="1" applyProtection="1">
      <alignment vertical="center"/>
    </xf>
    <xf numFmtId="3" fontId="14" fillId="0" borderId="48" xfId="0" applyNumberFormat="1" applyFont="1" applyBorder="1" applyAlignment="1" applyProtection="1">
      <alignment horizontal="right" vertical="center"/>
    </xf>
    <xf numFmtId="3" fontId="12" fillId="0" borderId="49" xfId="0" applyNumberFormat="1" applyFont="1" applyFill="1" applyBorder="1" applyAlignment="1" applyProtection="1">
      <alignment vertical="center"/>
    </xf>
    <xf numFmtId="1" fontId="12" fillId="0" borderId="25" xfId="0" applyNumberFormat="1" applyFont="1" applyFill="1" applyBorder="1" applyAlignment="1" applyProtection="1">
      <alignment horizontal="right" vertical="center"/>
    </xf>
    <xf numFmtId="3" fontId="12" fillId="0" borderId="25" xfId="0" applyNumberFormat="1" applyFont="1" applyFill="1" applyBorder="1" applyAlignment="1" applyProtection="1">
      <alignment vertical="center"/>
    </xf>
    <xf numFmtId="3" fontId="12" fillId="0" borderId="27" xfId="0" applyNumberFormat="1" applyFont="1" applyFill="1" applyBorder="1" applyAlignment="1" applyProtection="1">
      <alignment horizontal="right" vertical="center"/>
    </xf>
    <xf numFmtId="1" fontId="12" fillId="0" borderId="32" xfId="0" applyNumberFormat="1" applyFont="1" applyFill="1" applyBorder="1" applyAlignment="1" applyProtection="1">
      <alignment horizontal="right" vertical="center"/>
    </xf>
    <xf numFmtId="3" fontId="12" fillId="0" borderId="32" xfId="0" applyNumberFormat="1" applyFont="1" applyFill="1" applyBorder="1" applyAlignment="1" applyProtection="1">
      <alignment vertical="center"/>
    </xf>
    <xf numFmtId="3" fontId="14" fillId="0" borderId="27" xfId="0" applyNumberFormat="1" applyFont="1" applyBorder="1" applyAlignment="1" applyProtection="1">
      <alignment horizontal="right" vertical="center"/>
    </xf>
    <xf numFmtId="3" fontId="12" fillId="0" borderId="39" xfId="0" applyNumberFormat="1" applyFont="1" applyFill="1" applyBorder="1" applyAlignment="1" applyProtection="1">
      <alignment vertical="center"/>
    </xf>
    <xf numFmtId="3" fontId="12" fillId="0" borderId="54" xfId="0" applyNumberFormat="1" applyFont="1" applyFill="1" applyBorder="1" applyAlignment="1" applyProtection="1">
      <alignment horizontal="right" vertical="center"/>
    </xf>
    <xf numFmtId="1" fontId="12" fillId="0" borderId="53" xfId="0" applyNumberFormat="1" applyFont="1" applyFill="1" applyBorder="1" applyAlignment="1" applyProtection="1">
      <alignment horizontal="right" vertical="center"/>
    </xf>
    <xf numFmtId="3" fontId="12" fillId="0" borderId="53" xfId="0" applyNumberFormat="1" applyFont="1" applyFill="1" applyBorder="1" applyAlignment="1" applyProtection="1">
      <alignment vertical="center"/>
    </xf>
    <xf numFmtId="3" fontId="14" fillId="0" borderId="54" xfId="0" applyNumberFormat="1" applyFont="1" applyBorder="1" applyAlignment="1" applyProtection="1">
      <alignment horizontal="right" vertical="center"/>
    </xf>
    <xf numFmtId="3" fontId="12" fillId="0" borderId="55" xfId="0" applyNumberFormat="1" applyFont="1" applyFill="1" applyBorder="1" applyAlignment="1" applyProtection="1">
      <alignment vertical="center"/>
    </xf>
    <xf numFmtId="3" fontId="14" fillId="0" borderId="21" xfId="0" applyNumberFormat="1" applyFont="1" applyBorder="1" applyAlignment="1" applyProtection="1">
      <alignment vertical="center"/>
    </xf>
    <xf numFmtId="1" fontId="12" fillId="0" borderId="1" xfId="0" applyNumberFormat="1" applyFont="1" applyFill="1" applyBorder="1" applyAlignment="1" applyProtection="1">
      <alignment horizontal="right" vertical="center"/>
    </xf>
    <xf numFmtId="3" fontId="12" fillId="0" borderId="11" xfId="0" applyNumberFormat="1" applyFont="1" applyFill="1" applyBorder="1" applyAlignment="1" applyProtection="1">
      <alignment vertical="center"/>
    </xf>
    <xf numFmtId="3" fontId="14" fillId="0" borderId="1" xfId="0" applyNumberFormat="1" applyFont="1" applyBorder="1" applyAlignment="1" applyProtection="1">
      <alignment vertical="center"/>
    </xf>
    <xf numFmtId="1" fontId="12" fillId="4" borderId="21" xfId="0" applyNumberFormat="1" applyFont="1" applyFill="1" applyBorder="1" applyAlignment="1" applyProtection="1">
      <alignment horizontal="right" vertical="center"/>
    </xf>
    <xf numFmtId="3" fontId="12" fillId="0" borderId="43" xfId="0" applyNumberFormat="1" applyFont="1" applyFill="1" applyBorder="1" applyAlignment="1" applyProtection="1">
      <alignment horizontal="right" vertical="center"/>
    </xf>
    <xf numFmtId="1" fontId="12" fillId="4" borderId="43" xfId="0" applyNumberFormat="1" applyFont="1" applyFill="1" applyBorder="1" applyAlignment="1" applyProtection="1">
      <alignment horizontal="right" vertical="center"/>
    </xf>
    <xf numFmtId="3" fontId="12" fillId="0" borderId="43" xfId="0" applyNumberFormat="1" applyFont="1" applyFill="1" applyBorder="1" applyAlignment="1" applyProtection="1">
      <alignment vertical="center"/>
    </xf>
    <xf numFmtId="3" fontId="14" fillId="0" borderId="43" xfId="0" applyNumberFormat="1" applyFont="1" applyBorder="1" applyAlignment="1" applyProtection="1">
      <alignment horizontal="right" vertical="center"/>
    </xf>
  </cellXfs>
  <cellStyles count="5">
    <cellStyle name="Euro" xfId="1"/>
    <cellStyle name="Euro 2" xfId="2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35"/>
  <sheetViews>
    <sheetView tabSelected="1" zoomScale="90" zoomScaleNormal="90" zoomScaleSheetLayoutView="90" workbookViewId="0">
      <selection sqref="A1:AH17"/>
    </sheetView>
  </sheetViews>
  <sheetFormatPr baseColWidth="10" defaultColWidth="16.75" defaultRowHeight="14.25" x14ac:dyDescent="0.2"/>
  <cols>
    <col min="1" max="1" width="8.125" style="13" customWidth="1"/>
    <col min="2" max="2" width="30.625" style="13" customWidth="1"/>
    <col min="3" max="3" width="16.5" style="13" customWidth="1"/>
    <col min="4" max="4" width="6" style="48" customWidth="1"/>
    <col min="5" max="5" width="4.25" style="48" customWidth="1"/>
    <col min="6" max="6" width="18" style="48" customWidth="1"/>
    <col min="7" max="7" width="13.5" style="13" customWidth="1"/>
    <col min="8" max="12" width="5.375" style="49" customWidth="1"/>
    <col min="13" max="29" width="5.375" style="50" customWidth="1"/>
    <col min="30" max="30" width="6.625" style="50" customWidth="1"/>
    <col min="31" max="31" width="9.5" style="51" customWidth="1"/>
    <col min="32" max="32" width="11.75" style="52" customWidth="1"/>
    <col min="33" max="33" width="13.625" style="53" customWidth="1"/>
    <col min="34" max="34" width="14.375" style="53" customWidth="1"/>
    <col min="35" max="16384" width="16.75" style="13"/>
  </cols>
  <sheetData>
    <row r="1" spans="1:34" s="1" customFormat="1" ht="34.5" customHeight="1" x14ac:dyDescent="0.2">
      <c r="A1" s="90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2"/>
    </row>
    <row r="2" spans="1:34" s="1" customFormat="1" ht="34.5" customHeight="1" x14ac:dyDescent="0.2">
      <c r="A2" s="76"/>
      <c r="B2" s="77"/>
      <c r="C2" s="77"/>
      <c r="D2" s="77"/>
      <c r="E2" s="77"/>
      <c r="F2" s="78"/>
      <c r="G2" s="93" t="s">
        <v>43</v>
      </c>
      <c r="H2" s="93"/>
      <c r="I2" s="93"/>
      <c r="J2" s="93"/>
      <c r="K2" s="93"/>
      <c r="L2" s="93"/>
      <c r="M2" s="93"/>
      <c r="N2" s="93"/>
      <c r="O2" s="93"/>
      <c r="P2" s="93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9"/>
      <c r="AH2" s="80"/>
    </row>
    <row r="3" spans="1:34" s="1" customFormat="1" ht="14.25" customHeight="1" x14ac:dyDescent="0.2">
      <c r="A3" s="2"/>
      <c r="B3" s="3"/>
      <c r="C3" s="3"/>
      <c r="D3" s="3"/>
      <c r="E3" s="4"/>
      <c r="F3" s="3"/>
      <c r="G3" s="3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9"/>
      <c r="AG3" s="10"/>
      <c r="AH3" s="11"/>
    </row>
    <row r="4" spans="1:34" ht="93" customHeight="1" x14ac:dyDescent="0.2">
      <c r="A4" s="67" t="s">
        <v>4</v>
      </c>
      <c r="B4" s="68" t="s">
        <v>0</v>
      </c>
      <c r="C4" s="68" t="s">
        <v>1</v>
      </c>
      <c r="D4" s="69" t="s">
        <v>2</v>
      </c>
      <c r="E4" s="12" t="s">
        <v>10</v>
      </c>
      <c r="F4" s="68" t="s">
        <v>49</v>
      </c>
      <c r="G4" s="68" t="s">
        <v>50</v>
      </c>
      <c r="H4" s="70" t="s">
        <v>17</v>
      </c>
      <c r="I4" s="70" t="s">
        <v>18</v>
      </c>
      <c r="J4" s="70" t="s">
        <v>19</v>
      </c>
      <c r="K4" s="70" t="s">
        <v>20</v>
      </c>
      <c r="L4" s="70" t="s">
        <v>21</v>
      </c>
      <c r="M4" s="70" t="s">
        <v>22</v>
      </c>
      <c r="N4" s="70" t="s">
        <v>23</v>
      </c>
      <c r="O4" s="70" t="s">
        <v>24</v>
      </c>
      <c r="P4" s="70" t="s">
        <v>25</v>
      </c>
      <c r="Q4" s="70" t="s">
        <v>26</v>
      </c>
      <c r="R4" s="70" t="s">
        <v>27</v>
      </c>
      <c r="S4" s="70" t="s">
        <v>28</v>
      </c>
      <c r="T4" s="70" t="s">
        <v>29</v>
      </c>
      <c r="U4" s="70" t="s">
        <v>30</v>
      </c>
      <c r="V4" s="70" t="s">
        <v>31</v>
      </c>
      <c r="W4" s="70" t="s">
        <v>32</v>
      </c>
      <c r="X4" s="70" t="s">
        <v>33</v>
      </c>
      <c r="Y4" s="70" t="s">
        <v>34</v>
      </c>
      <c r="Z4" s="70" t="s">
        <v>42</v>
      </c>
      <c r="AA4" s="70" t="s">
        <v>35</v>
      </c>
      <c r="AB4" s="70" t="s">
        <v>48</v>
      </c>
      <c r="AC4" s="70" t="s">
        <v>36</v>
      </c>
      <c r="AD4" s="71" t="s">
        <v>9</v>
      </c>
      <c r="AE4" s="72" t="s">
        <v>5</v>
      </c>
      <c r="AF4" s="73" t="s">
        <v>6</v>
      </c>
      <c r="AG4" s="74" t="s">
        <v>8</v>
      </c>
      <c r="AH4" s="74" t="s">
        <v>7</v>
      </c>
    </row>
    <row r="5" spans="1:34" ht="24" customHeight="1" x14ac:dyDescent="0.2">
      <c r="A5" s="97" t="s">
        <v>15</v>
      </c>
      <c r="B5" s="94" t="s">
        <v>41</v>
      </c>
      <c r="C5" s="38" t="s">
        <v>38</v>
      </c>
      <c r="D5" s="39" t="s">
        <v>3</v>
      </c>
      <c r="E5" s="31" t="s">
        <v>11</v>
      </c>
      <c r="F5" s="85" t="s">
        <v>53</v>
      </c>
      <c r="G5" s="82" t="s">
        <v>51</v>
      </c>
      <c r="H5" s="102">
        <v>0</v>
      </c>
      <c r="I5" s="102">
        <v>0</v>
      </c>
      <c r="J5" s="102">
        <v>0</v>
      </c>
      <c r="K5" s="102">
        <v>0</v>
      </c>
      <c r="L5" s="103">
        <v>0</v>
      </c>
      <c r="M5" s="104">
        <v>3000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7000</v>
      </c>
      <c r="U5" s="102">
        <v>0</v>
      </c>
      <c r="V5" s="102">
        <v>0</v>
      </c>
      <c r="W5" s="102">
        <v>0</v>
      </c>
      <c r="X5" s="105">
        <v>0</v>
      </c>
      <c r="Y5" s="102">
        <v>0</v>
      </c>
      <c r="Z5" s="105">
        <v>0</v>
      </c>
      <c r="AA5" s="106">
        <v>7500</v>
      </c>
      <c r="AB5" s="102">
        <v>0</v>
      </c>
      <c r="AC5" s="102">
        <v>0</v>
      </c>
      <c r="AD5" s="40">
        <f>SUM(H5:AC5)</f>
        <v>17500</v>
      </c>
      <c r="AE5" s="32"/>
      <c r="AF5" s="33">
        <f>SUM(AE5)*AD5</f>
        <v>0</v>
      </c>
      <c r="AG5" s="20"/>
      <c r="AH5" s="20"/>
    </row>
    <row r="6" spans="1:34" ht="24" customHeight="1" x14ac:dyDescent="0.2">
      <c r="A6" s="97"/>
      <c r="B6" s="95"/>
      <c r="C6" s="21" t="s">
        <v>14</v>
      </c>
      <c r="D6" s="14" t="s">
        <v>3</v>
      </c>
      <c r="E6" s="15" t="s">
        <v>11</v>
      </c>
      <c r="F6" s="86"/>
      <c r="G6" s="83"/>
      <c r="H6" s="107">
        <v>2500</v>
      </c>
      <c r="I6" s="107">
        <v>0</v>
      </c>
      <c r="J6" s="107">
        <v>0</v>
      </c>
      <c r="K6" s="107">
        <v>0</v>
      </c>
      <c r="L6" s="108">
        <v>0</v>
      </c>
      <c r="M6" s="109">
        <v>0</v>
      </c>
      <c r="N6" s="107">
        <v>0</v>
      </c>
      <c r="O6" s="107">
        <v>0</v>
      </c>
      <c r="P6" s="107">
        <v>13000</v>
      </c>
      <c r="Q6" s="107">
        <v>0</v>
      </c>
      <c r="R6" s="107">
        <v>0</v>
      </c>
      <c r="S6" s="107">
        <v>0</v>
      </c>
      <c r="T6" s="107">
        <v>0</v>
      </c>
      <c r="U6" s="107">
        <v>2500</v>
      </c>
      <c r="V6" s="107">
        <v>0</v>
      </c>
      <c r="W6" s="107">
        <v>0</v>
      </c>
      <c r="X6" s="110">
        <v>0</v>
      </c>
      <c r="Y6" s="107">
        <v>0</v>
      </c>
      <c r="Z6" s="110">
        <v>0</v>
      </c>
      <c r="AA6" s="111">
        <v>0</v>
      </c>
      <c r="AB6" s="107">
        <v>0</v>
      </c>
      <c r="AC6" s="107">
        <v>0</v>
      </c>
      <c r="AD6" s="22">
        <f t="shared" ref="AD6:AD16" si="0">SUM(H6:AC6)</f>
        <v>18000</v>
      </c>
      <c r="AE6" s="23"/>
      <c r="AF6" s="24">
        <f t="shared" ref="AF6:AF14" si="1">SUM(AE6)*AD6</f>
        <v>0</v>
      </c>
      <c r="AG6" s="19"/>
      <c r="AH6" s="19"/>
    </row>
    <row r="7" spans="1:34" ht="24" customHeight="1" x14ac:dyDescent="0.2">
      <c r="A7" s="97"/>
      <c r="B7" s="95"/>
      <c r="C7" s="21" t="s">
        <v>37</v>
      </c>
      <c r="D7" s="25" t="s">
        <v>3</v>
      </c>
      <c r="E7" s="26" t="s">
        <v>11</v>
      </c>
      <c r="F7" s="86"/>
      <c r="G7" s="83"/>
      <c r="H7" s="107">
        <v>0</v>
      </c>
      <c r="I7" s="107">
        <v>0</v>
      </c>
      <c r="J7" s="107">
        <v>0</v>
      </c>
      <c r="K7" s="107">
        <v>0</v>
      </c>
      <c r="L7" s="108">
        <v>0</v>
      </c>
      <c r="M7" s="109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0</v>
      </c>
      <c r="X7" s="110">
        <v>0</v>
      </c>
      <c r="Y7" s="107">
        <v>0</v>
      </c>
      <c r="Z7" s="110">
        <v>0</v>
      </c>
      <c r="AA7" s="111">
        <v>11000</v>
      </c>
      <c r="AB7" s="107">
        <v>0</v>
      </c>
      <c r="AC7" s="107">
        <v>0</v>
      </c>
      <c r="AD7" s="22">
        <f t="shared" si="0"/>
        <v>11000</v>
      </c>
      <c r="AE7" s="23"/>
      <c r="AF7" s="24">
        <f t="shared" si="1"/>
        <v>0</v>
      </c>
      <c r="AG7" s="19"/>
      <c r="AH7" s="19"/>
    </row>
    <row r="8" spans="1:34" ht="24" customHeight="1" x14ac:dyDescent="0.2">
      <c r="A8" s="97"/>
      <c r="B8" s="95"/>
      <c r="C8" s="21" t="s">
        <v>40</v>
      </c>
      <c r="D8" s="25" t="s">
        <v>3</v>
      </c>
      <c r="E8" s="26" t="s">
        <v>11</v>
      </c>
      <c r="F8" s="86"/>
      <c r="G8" s="83"/>
      <c r="H8" s="107">
        <v>0</v>
      </c>
      <c r="I8" s="107">
        <v>0</v>
      </c>
      <c r="J8" s="107">
        <v>0</v>
      </c>
      <c r="K8" s="107">
        <v>0</v>
      </c>
      <c r="L8" s="108">
        <v>0</v>
      </c>
      <c r="M8" s="109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10">
        <v>0</v>
      </c>
      <c r="Y8" s="107">
        <v>0</v>
      </c>
      <c r="Z8" s="110">
        <v>0</v>
      </c>
      <c r="AA8" s="111">
        <v>36000</v>
      </c>
      <c r="AB8" s="107">
        <v>0</v>
      </c>
      <c r="AC8" s="107">
        <v>0</v>
      </c>
      <c r="AD8" s="22">
        <f t="shared" si="0"/>
        <v>36000</v>
      </c>
      <c r="AE8" s="23"/>
      <c r="AF8" s="24">
        <f t="shared" si="1"/>
        <v>0</v>
      </c>
      <c r="AG8" s="19"/>
      <c r="AH8" s="19"/>
    </row>
    <row r="9" spans="1:34" ht="24" customHeight="1" x14ac:dyDescent="0.2">
      <c r="A9" s="97"/>
      <c r="B9" s="96"/>
      <c r="C9" s="59" t="s">
        <v>39</v>
      </c>
      <c r="D9" s="60" t="s">
        <v>3</v>
      </c>
      <c r="E9" s="61" t="s">
        <v>11</v>
      </c>
      <c r="F9" s="86"/>
      <c r="G9" s="83"/>
      <c r="H9" s="112">
        <v>120000</v>
      </c>
      <c r="I9" s="112">
        <v>0</v>
      </c>
      <c r="J9" s="112">
        <v>0</v>
      </c>
      <c r="K9" s="112">
        <v>0</v>
      </c>
      <c r="L9" s="113">
        <v>40000</v>
      </c>
      <c r="M9" s="114">
        <v>15000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120000</v>
      </c>
      <c r="V9" s="112">
        <v>0</v>
      </c>
      <c r="W9" s="112">
        <v>0</v>
      </c>
      <c r="X9" s="115">
        <v>0</v>
      </c>
      <c r="Y9" s="112">
        <v>30000</v>
      </c>
      <c r="Z9" s="115">
        <v>0</v>
      </c>
      <c r="AA9" s="116">
        <v>276000</v>
      </c>
      <c r="AB9" s="112">
        <v>0</v>
      </c>
      <c r="AC9" s="112">
        <v>0</v>
      </c>
      <c r="AD9" s="27">
        <f t="shared" si="0"/>
        <v>601000</v>
      </c>
      <c r="AE9" s="62"/>
      <c r="AF9" s="63">
        <f t="shared" si="1"/>
        <v>0</v>
      </c>
      <c r="AG9" s="28">
        <f>SUM(AF5:AF9)</f>
        <v>0</v>
      </c>
      <c r="AH9" s="19"/>
    </row>
    <row r="10" spans="1:34" ht="24" customHeight="1" x14ac:dyDescent="0.2">
      <c r="A10" s="97"/>
      <c r="B10" s="94" t="s">
        <v>44</v>
      </c>
      <c r="C10" s="29" t="s">
        <v>39</v>
      </c>
      <c r="D10" s="30" t="s">
        <v>3</v>
      </c>
      <c r="E10" s="31" t="s">
        <v>11</v>
      </c>
      <c r="F10" s="86"/>
      <c r="G10" s="83"/>
      <c r="H10" s="102">
        <v>0</v>
      </c>
      <c r="I10" s="102">
        <v>0</v>
      </c>
      <c r="J10" s="117">
        <v>2400</v>
      </c>
      <c r="K10" s="102">
        <v>0</v>
      </c>
      <c r="L10" s="117">
        <v>0</v>
      </c>
      <c r="M10" s="118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100000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5">
        <v>0</v>
      </c>
      <c r="Y10" s="102">
        <v>0</v>
      </c>
      <c r="Z10" s="105">
        <v>0</v>
      </c>
      <c r="AA10" s="106">
        <v>0</v>
      </c>
      <c r="AB10" s="102">
        <v>0</v>
      </c>
      <c r="AC10" s="102">
        <v>0</v>
      </c>
      <c r="AD10" s="16">
        <f t="shared" si="0"/>
        <v>102400</v>
      </c>
      <c r="AE10" s="32"/>
      <c r="AF10" s="18">
        <f t="shared" si="1"/>
        <v>0</v>
      </c>
      <c r="AG10" s="58"/>
      <c r="AH10" s="19"/>
    </row>
    <row r="11" spans="1:34" ht="24" customHeight="1" x14ac:dyDescent="0.2">
      <c r="A11" s="97"/>
      <c r="B11" s="95"/>
      <c r="C11" s="36" t="s">
        <v>37</v>
      </c>
      <c r="D11" s="37" t="s">
        <v>3</v>
      </c>
      <c r="E11" s="81" t="s">
        <v>47</v>
      </c>
      <c r="F11" s="86"/>
      <c r="G11" s="83"/>
      <c r="H11" s="119">
        <v>0</v>
      </c>
      <c r="I11" s="119">
        <v>0</v>
      </c>
      <c r="J11" s="119">
        <v>0</v>
      </c>
      <c r="K11" s="119">
        <v>0</v>
      </c>
      <c r="L11" s="120">
        <v>0</v>
      </c>
      <c r="M11" s="121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22">
        <v>20000</v>
      </c>
      <c r="Y11" s="119">
        <v>0</v>
      </c>
      <c r="Z11" s="122">
        <v>0</v>
      </c>
      <c r="AA11" s="123">
        <v>0</v>
      </c>
      <c r="AB11" s="119">
        <v>0</v>
      </c>
      <c r="AC11" s="119">
        <v>0</v>
      </c>
      <c r="AD11" s="22">
        <f t="shared" si="0"/>
        <v>20000</v>
      </c>
      <c r="AE11" s="17"/>
      <c r="AF11" s="24">
        <f t="shared" si="1"/>
        <v>0</v>
      </c>
      <c r="AG11" s="58"/>
      <c r="AH11" s="19"/>
    </row>
    <row r="12" spans="1:34" ht="24" customHeight="1" x14ac:dyDescent="0.2">
      <c r="A12" s="97"/>
      <c r="B12" s="96"/>
      <c r="C12" s="64" t="s">
        <v>38</v>
      </c>
      <c r="D12" s="65" t="s">
        <v>3</v>
      </c>
      <c r="E12" s="61" t="s">
        <v>11</v>
      </c>
      <c r="F12" s="87"/>
      <c r="G12" s="84"/>
      <c r="H12" s="124">
        <v>0</v>
      </c>
      <c r="I12" s="124">
        <v>0</v>
      </c>
      <c r="J12" s="125">
        <v>2400</v>
      </c>
      <c r="K12" s="124">
        <v>0</v>
      </c>
      <c r="L12" s="125">
        <v>0</v>
      </c>
      <c r="M12" s="126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7">
        <v>0</v>
      </c>
      <c r="Y12" s="124">
        <v>0</v>
      </c>
      <c r="Z12" s="127">
        <v>0</v>
      </c>
      <c r="AA12" s="128">
        <v>0</v>
      </c>
      <c r="AB12" s="124">
        <v>0</v>
      </c>
      <c r="AC12" s="124">
        <v>0</v>
      </c>
      <c r="AD12" s="27">
        <f t="shared" si="0"/>
        <v>2400</v>
      </c>
      <c r="AE12" s="66"/>
      <c r="AF12" s="63">
        <f t="shared" si="1"/>
        <v>0</v>
      </c>
      <c r="AG12" s="28">
        <f>SUM(AF10:AF12)</f>
        <v>0</v>
      </c>
      <c r="AH12" s="19"/>
    </row>
    <row r="13" spans="1:34" ht="24" customHeight="1" x14ac:dyDescent="0.2">
      <c r="A13" s="97"/>
      <c r="B13" s="98" t="s">
        <v>45</v>
      </c>
      <c r="C13" s="38" t="s">
        <v>12</v>
      </c>
      <c r="D13" s="39" t="s">
        <v>3</v>
      </c>
      <c r="E13" s="31" t="s">
        <v>11</v>
      </c>
      <c r="F13" s="100"/>
      <c r="G13" s="82"/>
      <c r="H13" s="104">
        <v>0</v>
      </c>
      <c r="I13" s="102">
        <v>0</v>
      </c>
      <c r="J13" s="102">
        <v>0</v>
      </c>
      <c r="K13" s="102">
        <v>0</v>
      </c>
      <c r="L13" s="117">
        <v>0</v>
      </c>
      <c r="M13" s="118">
        <v>0</v>
      </c>
      <c r="N13" s="102">
        <v>0</v>
      </c>
      <c r="O13" s="102">
        <v>0</v>
      </c>
      <c r="P13" s="104">
        <v>5500</v>
      </c>
      <c r="Q13" s="102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29">
        <v>0</v>
      </c>
      <c r="Y13" s="104">
        <v>0</v>
      </c>
      <c r="Z13" s="129">
        <v>0</v>
      </c>
      <c r="AA13" s="104">
        <v>0</v>
      </c>
      <c r="AB13" s="104">
        <v>0</v>
      </c>
      <c r="AC13" s="104">
        <v>0</v>
      </c>
      <c r="AD13" s="16">
        <f t="shared" si="0"/>
        <v>5500</v>
      </c>
      <c r="AE13" s="32"/>
      <c r="AF13" s="33">
        <f>SUM(AE13)*AD13</f>
        <v>0</v>
      </c>
      <c r="AG13" s="34"/>
      <c r="AH13" s="19"/>
    </row>
    <row r="14" spans="1:34" ht="24" customHeight="1" x14ac:dyDescent="0.2">
      <c r="A14" s="97"/>
      <c r="B14" s="99"/>
      <c r="C14" s="21" t="s">
        <v>13</v>
      </c>
      <c r="D14" s="25" t="s">
        <v>3</v>
      </c>
      <c r="E14" s="26" t="s">
        <v>11</v>
      </c>
      <c r="F14" s="101"/>
      <c r="G14" s="84"/>
      <c r="H14" s="109">
        <v>0</v>
      </c>
      <c r="I14" s="107">
        <v>0</v>
      </c>
      <c r="J14" s="107">
        <v>0</v>
      </c>
      <c r="K14" s="107">
        <v>0</v>
      </c>
      <c r="L14" s="130">
        <v>0</v>
      </c>
      <c r="M14" s="131">
        <v>0</v>
      </c>
      <c r="N14" s="107">
        <v>0</v>
      </c>
      <c r="O14" s="107">
        <v>0</v>
      </c>
      <c r="P14" s="109">
        <v>9000</v>
      </c>
      <c r="Q14" s="107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32">
        <v>0</v>
      </c>
      <c r="Y14" s="109">
        <v>0</v>
      </c>
      <c r="Z14" s="132">
        <v>0</v>
      </c>
      <c r="AA14" s="109">
        <v>0</v>
      </c>
      <c r="AB14" s="109">
        <v>0</v>
      </c>
      <c r="AC14" s="109">
        <v>0</v>
      </c>
      <c r="AD14" s="27">
        <f t="shared" si="0"/>
        <v>9000</v>
      </c>
      <c r="AE14" s="23"/>
      <c r="AF14" s="24">
        <f t="shared" si="1"/>
        <v>0</v>
      </c>
      <c r="AG14" s="28">
        <f>SUM(AF13:AF14)</f>
        <v>0</v>
      </c>
      <c r="AH14" s="19"/>
    </row>
    <row r="15" spans="1:34" ht="24" customHeight="1" x14ac:dyDescent="0.2">
      <c r="A15" s="97"/>
      <c r="B15" s="98" t="s">
        <v>46</v>
      </c>
      <c r="C15" s="38" t="s">
        <v>12</v>
      </c>
      <c r="D15" s="39" t="s">
        <v>3</v>
      </c>
      <c r="E15" s="31" t="s">
        <v>11</v>
      </c>
      <c r="F15" s="85"/>
      <c r="G15" s="82"/>
      <c r="H15" s="102">
        <v>0</v>
      </c>
      <c r="I15" s="102">
        <v>0</v>
      </c>
      <c r="J15" s="102">
        <v>0</v>
      </c>
      <c r="K15" s="102">
        <v>0</v>
      </c>
      <c r="L15" s="133">
        <v>0</v>
      </c>
      <c r="M15" s="104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5">
        <v>0</v>
      </c>
      <c r="Y15" s="102">
        <v>0</v>
      </c>
      <c r="Z15" s="105">
        <v>0</v>
      </c>
      <c r="AA15" s="104">
        <v>0</v>
      </c>
      <c r="AB15" s="102">
        <v>0</v>
      </c>
      <c r="AC15" s="102">
        <v>0</v>
      </c>
      <c r="AD15" s="40">
        <f t="shared" si="0"/>
        <v>0</v>
      </c>
      <c r="AE15" s="32"/>
      <c r="AF15" s="33">
        <f>SUM(AE15)*AD15</f>
        <v>0</v>
      </c>
      <c r="AG15" s="34"/>
      <c r="AH15" s="19"/>
    </row>
    <row r="16" spans="1:34" ht="24" customHeight="1" x14ac:dyDescent="0.2">
      <c r="A16" s="97"/>
      <c r="B16" s="99"/>
      <c r="C16" s="41" t="s">
        <v>13</v>
      </c>
      <c r="D16" s="42" t="s">
        <v>3</v>
      </c>
      <c r="E16" s="43" t="s">
        <v>11</v>
      </c>
      <c r="F16" s="86"/>
      <c r="G16" s="83"/>
      <c r="H16" s="134">
        <v>0</v>
      </c>
      <c r="I16" s="134">
        <v>0</v>
      </c>
      <c r="J16" s="134">
        <v>0</v>
      </c>
      <c r="K16" s="134">
        <v>0</v>
      </c>
      <c r="L16" s="135">
        <v>0</v>
      </c>
      <c r="M16" s="136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7">
        <v>0</v>
      </c>
      <c r="Y16" s="134">
        <v>0</v>
      </c>
      <c r="Z16" s="137">
        <v>0</v>
      </c>
      <c r="AA16" s="136">
        <v>0</v>
      </c>
      <c r="AB16" s="134">
        <v>0</v>
      </c>
      <c r="AC16" s="134">
        <v>0</v>
      </c>
      <c r="AD16" s="44">
        <f t="shared" si="0"/>
        <v>0</v>
      </c>
      <c r="AE16" s="35"/>
      <c r="AF16" s="45">
        <f>SUM(AE16)*AD16</f>
        <v>0</v>
      </c>
      <c r="AG16" s="46">
        <f>SUM(AF15:AF16)</f>
        <v>0</v>
      </c>
      <c r="AH16" s="47"/>
    </row>
    <row r="17" spans="1:34" ht="24" customHeight="1" x14ac:dyDescent="0.2">
      <c r="A17" s="88" t="s">
        <v>16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75">
        <f>SUM(AG5:AG16)</f>
        <v>0</v>
      </c>
    </row>
    <row r="18" spans="1:34" x14ac:dyDescent="0.2">
      <c r="A18" s="54"/>
      <c r="B18" s="54"/>
      <c r="C18" s="54"/>
      <c r="D18" s="55"/>
      <c r="E18" s="55"/>
      <c r="F18" s="55"/>
      <c r="G18" s="54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1:34" x14ac:dyDescent="0.2">
      <c r="A19" s="54"/>
      <c r="B19" s="54"/>
      <c r="C19" s="54"/>
      <c r="D19" s="55"/>
      <c r="E19" s="55"/>
      <c r="F19" s="55"/>
      <c r="G19" s="54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1:34" x14ac:dyDescent="0.2">
      <c r="A20" s="54"/>
      <c r="B20" s="54"/>
      <c r="C20" s="54"/>
      <c r="D20" s="55"/>
      <c r="E20" s="55"/>
      <c r="F20" s="55"/>
      <c r="G20" s="54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4" x14ac:dyDescent="0.2">
      <c r="A21" s="54"/>
      <c r="B21" s="54"/>
      <c r="C21" s="54"/>
      <c r="D21" s="55"/>
      <c r="E21" s="55"/>
      <c r="F21" s="55"/>
      <c r="G21" s="54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4" x14ac:dyDescent="0.2">
      <c r="A22" s="54"/>
      <c r="B22" s="54"/>
      <c r="C22" s="54"/>
      <c r="D22" s="55"/>
      <c r="E22" s="55"/>
      <c r="F22" s="55"/>
      <c r="G22" s="54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4" x14ac:dyDescent="0.2">
      <c r="A23" s="54"/>
      <c r="B23" s="54"/>
      <c r="C23" s="54"/>
      <c r="D23" s="55"/>
      <c r="E23" s="55"/>
      <c r="F23" s="55"/>
      <c r="G23" s="54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1:34" x14ac:dyDescent="0.2">
      <c r="A24" s="54"/>
      <c r="B24" s="54"/>
      <c r="C24" s="54"/>
      <c r="D24" s="55"/>
      <c r="E24" s="55"/>
      <c r="F24" s="55"/>
      <c r="G24" s="54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1:34" x14ac:dyDescent="0.2">
      <c r="A25" s="54"/>
      <c r="B25" s="54"/>
      <c r="C25" s="54"/>
      <c r="D25" s="55"/>
      <c r="E25" s="55"/>
      <c r="F25" s="55"/>
      <c r="G25" s="54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4" x14ac:dyDescent="0.2">
      <c r="A26" s="54"/>
      <c r="B26" s="54"/>
      <c r="C26" s="54"/>
      <c r="D26" s="55"/>
      <c r="E26" s="55"/>
      <c r="F26" s="55"/>
      <c r="G26" s="54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4" x14ac:dyDescent="0.2">
      <c r="A27" s="54"/>
      <c r="B27" s="54"/>
      <c r="C27" s="54"/>
      <c r="D27" s="55"/>
      <c r="E27" s="55"/>
      <c r="F27" s="55"/>
      <c r="G27" s="54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4" x14ac:dyDescent="0.2">
      <c r="A28" s="54"/>
      <c r="B28" s="54"/>
      <c r="C28" s="54"/>
      <c r="D28" s="55"/>
      <c r="E28" s="55"/>
      <c r="F28" s="55"/>
      <c r="G28" s="54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1:34" x14ac:dyDescent="0.2">
      <c r="A29" s="54"/>
      <c r="B29" s="54"/>
      <c r="C29" s="54"/>
      <c r="D29" s="55"/>
      <c r="E29" s="55"/>
      <c r="F29" s="55"/>
      <c r="G29" s="54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4" x14ac:dyDescent="0.2">
      <c r="A30" s="54"/>
      <c r="B30" s="54"/>
      <c r="C30" s="54"/>
      <c r="D30" s="55"/>
      <c r="E30" s="55"/>
      <c r="F30" s="55"/>
      <c r="G30" s="54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1:34" x14ac:dyDescent="0.2">
      <c r="A31" s="54"/>
      <c r="B31" s="54"/>
      <c r="C31" s="54"/>
      <c r="D31" s="55"/>
      <c r="E31" s="55"/>
      <c r="F31" s="55"/>
      <c r="G31" s="54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4" x14ac:dyDescent="0.2">
      <c r="A32" s="54"/>
      <c r="B32" s="54"/>
      <c r="C32" s="54"/>
      <c r="D32" s="55"/>
      <c r="E32" s="55"/>
      <c r="F32" s="55"/>
      <c r="G32" s="54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x14ac:dyDescent="0.2">
      <c r="A33" s="54"/>
      <c r="B33" s="54"/>
      <c r="C33" s="54"/>
      <c r="D33" s="55"/>
      <c r="E33" s="55"/>
      <c r="F33" s="55"/>
      <c r="G33" s="54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x14ac:dyDescent="0.2">
      <c r="A34" s="54"/>
      <c r="B34" s="54"/>
      <c r="C34" s="54"/>
      <c r="D34" s="55"/>
      <c r="E34" s="55"/>
      <c r="F34" s="55"/>
      <c r="G34" s="54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spans="1:30" x14ac:dyDescent="0.2">
      <c r="A35" s="54"/>
      <c r="B35" s="54"/>
      <c r="C35" s="54"/>
      <c r="D35" s="55"/>
      <c r="E35" s="55"/>
      <c r="F35" s="55"/>
      <c r="G35" s="54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</row>
  </sheetData>
  <sheetProtection password="CC7A" sheet="1" objects="1" scenarios="1" formatCells="0" formatColumns="0" formatRows="0" sort="0"/>
  <mergeCells count="14">
    <mergeCell ref="G5:G12"/>
    <mergeCell ref="F5:F12"/>
    <mergeCell ref="A17:AG17"/>
    <mergeCell ref="A1:AH1"/>
    <mergeCell ref="G2:P2"/>
    <mergeCell ref="B5:B9"/>
    <mergeCell ref="A5:A16"/>
    <mergeCell ref="B15:B16"/>
    <mergeCell ref="B13:B14"/>
    <mergeCell ref="G15:G16"/>
    <mergeCell ref="G13:G14"/>
    <mergeCell ref="F15:F16"/>
    <mergeCell ref="F13:F14"/>
    <mergeCell ref="B10:B12"/>
  </mergeCells>
  <phoneticPr fontId="1" type="noConversion"/>
  <printOptions horizontalCentered="1"/>
  <pageMargins left="0.19685039370078741" right="0.19685039370078741" top="0.39370078740157483" bottom="0.98425196850393704" header="0.51181102362204722" footer="0.51181102362204722"/>
  <pageSetup paperSize="9" scale="43" fitToHeight="0" orientation="landscape" r:id="rId1"/>
  <headerFooter alignWithMargins="0">
    <oddFooter xml:space="preserve">&amp;Cpage &amp;P / &amp;N pages&amp;R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pain viennoiserie</vt:lpstr>
      <vt:lpstr>'pain viennoiserie'!Impression_des_titres</vt:lpstr>
    </vt:vector>
  </TitlesOfParts>
  <Company>Lycee Jean Mermoz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Ciccariello</dc:creator>
  <cp:lastModifiedBy>José Clement</cp:lastModifiedBy>
  <cp:lastPrinted>2018-06-06T06:42:11Z</cp:lastPrinted>
  <dcterms:created xsi:type="dcterms:W3CDTF">2010-01-30T09:23:48Z</dcterms:created>
  <dcterms:modified xsi:type="dcterms:W3CDTF">2018-12-18T06:03:35Z</dcterms:modified>
</cp:coreProperties>
</file>