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975" yWindow="-15" windowWidth="8040" windowHeight="10725" activeTab="3"/>
  </bookViews>
  <sheets>
    <sheet name="Lisez-moi" sheetId="24" r:id="rId1"/>
    <sheet name="1 - Bordereau de prix " sheetId="18" r:id="rId2"/>
    <sheet name="2 - tableau produits" sheetId="25" r:id="rId3"/>
    <sheet name="3- Engag Logistique" sheetId="29" r:id="rId4"/>
    <sheet name="4 - Dévelop. durable" sheetId="28" r:id="rId5"/>
  </sheets>
  <definedNames>
    <definedName name="_xlnm._FilterDatabase" localSheetId="1" hidden="1">'1 - Bordereau de prix '!#REF!</definedName>
    <definedName name="_xlnm._FilterDatabase" localSheetId="3" hidden="1">'3- Engag Logistique'!#REF!</definedName>
    <definedName name="_xlnm.Print_Titles" localSheetId="1">'1 - Bordereau de prix '!$1:$4</definedName>
    <definedName name="_xlnm.Print_Titles" localSheetId="2">'2 - tableau produits'!$1:$6</definedName>
    <definedName name="_xlnm.Print_Titles" localSheetId="3">'3- Engag Logistique'!$1:$9</definedName>
    <definedName name="_xlnm.Print_Titles" localSheetId="4">'4 - Dévelop. durable'!$1:$3</definedName>
    <definedName name="_xlnm.Print_Area" localSheetId="1">'1 - Bordereau de prix '!$A$1:$O$29</definedName>
    <definedName name="_xlnm.Print_Area" localSheetId="3">'3- Engag Logistique'!$A$1:$N$27</definedName>
  </definedNames>
  <calcPr calcId="145621"/>
</workbook>
</file>

<file path=xl/calcChain.xml><?xml version="1.0" encoding="utf-8"?>
<calcChain xmlns="http://schemas.openxmlformats.org/spreadsheetml/2006/main">
  <c r="O366" i="18" l="1"/>
  <c r="O369" i="18"/>
  <c r="O370" i="18"/>
  <c r="O368" i="18"/>
  <c r="O367" i="18"/>
  <c r="O348" i="18"/>
  <c r="O345" i="18"/>
  <c r="O346" i="18"/>
  <c r="O347" i="18"/>
  <c r="O349" i="18"/>
  <c r="O350" i="18"/>
  <c r="O351" i="18"/>
  <c r="O352" i="18"/>
  <c r="O353" i="18"/>
  <c r="O354" i="18"/>
  <c r="O355" i="18"/>
  <c r="O356" i="18"/>
  <c r="O357" i="18"/>
  <c r="O358" i="18"/>
  <c r="O359" i="18"/>
  <c r="O344" i="18"/>
  <c r="O343" i="18"/>
  <c r="O325" i="18"/>
  <c r="O326" i="18"/>
  <c r="O327" i="18"/>
  <c r="O328" i="18"/>
  <c r="O329" i="18"/>
  <c r="O330" i="18"/>
  <c r="O331" i="18"/>
  <c r="O332" i="18"/>
  <c r="O333" i="18"/>
  <c r="O334" i="18"/>
  <c r="O335" i="18"/>
  <c r="O336" i="18"/>
  <c r="O337" i="18"/>
  <c r="O338" i="18"/>
  <c r="O339" i="18"/>
  <c r="O340" i="18"/>
  <c r="O341" i="18"/>
  <c r="O324" i="18"/>
  <c r="O323" i="18"/>
  <c r="O279" i="18"/>
  <c r="O280" i="18"/>
  <c r="O281" i="18"/>
  <c r="O282" i="18"/>
  <c r="O283" i="18"/>
  <c r="O284" i="18"/>
  <c r="O285" i="18"/>
  <c r="O286" i="18"/>
  <c r="O287" i="18"/>
  <c r="O288" i="18"/>
  <c r="O289" i="18"/>
  <c r="O290" i="18"/>
  <c r="O291" i="18"/>
  <c r="O292" i="18"/>
  <c r="O293" i="18"/>
  <c r="O294" i="18"/>
  <c r="O295" i="18"/>
  <c r="O296" i="18"/>
  <c r="O297" i="18"/>
  <c r="O298" i="18"/>
  <c r="O299" i="18"/>
  <c r="O300" i="18"/>
  <c r="O301" i="18"/>
  <c r="O302" i="18"/>
  <c r="O303" i="18"/>
  <c r="O304" i="18"/>
  <c r="O305" i="18"/>
  <c r="O306" i="18"/>
  <c r="O307" i="18"/>
  <c r="O308" i="18"/>
  <c r="O309" i="18"/>
  <c r="O310" i="18"/>
  <c r="O311" i="18"/>
  <c r="O312" i="18"/>
  <c r="O313" i="18"/>
  <c r="O314" i="18"/>
  <c r="O315" i="18"/>
  <c r="O316" i="18"/>
  <c r="O317" i="18"/>
  <c r="O318" i="18"/>
  <c r="O319" i="18"/>
  <c r="O320" i="18"/>
  <c r="O321" i="18"/>
  <c r="O278" i="18"/>
  <c r="O277" i="18"/>
  <c r="O257" i="18"/>
  <c r="O258" i="18"/>
  <c r="O259" i="18"/>
  <c r="O260" i="18"/>
  <c r="O261" i="18"/>
  <c r="O262" i="18"/>
  <c r="O263" i="18"/>
  <c r="O264" i="18"/>
  <c r="O265" i="18"/>
  <c r="O266" i="18"/>
  <c r="O267" i="18"/>
  <c r="O268" i="18"/>
  <c r="O269" i="18"/>
  <c r="O270" i="18"/>
  <c r="O271" i="18"/>
  <c r="O272" i="18"/>
  <c r="O273" i="18"/>
  <c r="O274" i="18"/>
  <c r="O275" i="18"/>
  <c r="O256" i="18"/>
  <c r="O255" i="18"/>
  <c r="O233" i="18"/>
  <c r="O234" i="18"/>
  <c r="O235" i="18"/>
  <c r="O236" i="18"/>
  <c r="O237" i="18"/>
  <c r="O238" i="18"/>
  <c r="O239" i="18"/>
  <c r="O240" i="18"/>
  <c r="O241" i="18"/>
  <c r="O242" i="18"/>
  <c r="O243" i="18"/>
  <c r="O244" i="18"/>
  <c r="O245" i="18"/>
  <c r="O246" i="18"/>
  <c r="O247" i="18"/>
  <c r="O248" i="18"/>
  <c r="O232" i="18"/>
  <c r="O231" i="18"/>
  <c r="O205" i="18"/>
  <c r="O206" i="18"/>
  <c r="O207" i="18"/>
  <c r="O208" i="18"/>
  <c r="O209" i="18"/>
  <c r="O210" i="18"/>
  <c r="O211" i="18"/>
  <c r="O212" i="18"/>
  <c r="O213" i="18"/>
  <c r="O214" i="18"/>
  <c r="O215" i="18"/>
  <c r="O216" i="18"/>
  <c r="O217" i="18"/>
  <c r="O218" i="18"/>
  <c r="O219" i="18"/>
  <c r="O220" i="18"/>
  <c r="O221" i="18"/>
  <c r="O222" i="18"/>
  <c r="O223" i="18"/>
  <c r="O224" i="18"/>
  <c r="O225" i="18"/>
  <c r="O226" i="18"/>
  <c r="O203" i="18"/>
  <c r="O204" i="18"/>
  <c r="O169" i="18"/>
  <c r="O170" i="18"/>
  <c r="O171" i="18"/>
  <c r="O172" i="18"/>
  <c r="O173" i="18"/>
  <c r="O174" i="18"/>
  <c r="O175" i="18"/>
  <c r="O176" i="18"/>
  <c r="O177" i="18"/>
  <c r="O178" i="18"/>
  <c r="O179" i="18"/>
  <c r="O180" i="18"/>
  <c r="O181" i="18"/>
  <c r="O182" i="18"/>
  <c r="O183" i="18"/>
  <c r="O184" i="18"/>
  <c r="O185" i="18"/>
  <c r="O186" i="18"/>
  <c r="O187" i="18"/>
  <c r="O188" i="18"/>
  <c r="O189" i="18"/>
  <c r="O190" i="18"/>
  <c r="O191" i="18"/>
  <c r="O192" i="18"/>
  <c r="O193" i="18"/>
  <c r="O194" i="18"/>
  <c r="O195" i="18"/>
  <c r="O196" i="18"/>
  <c r="O197" i="18"/>
  <c r="O198" i="18"/>
  <c r="O199" i="18"/>
  <c r="O200" i="18"/>
  <c r="O201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50" i="18"/>
  <c r="O51" i="18"/>
  <c r="O52" i="18"/>
  <c r="O53" i="18"/>
  <c r="O54" i="18"/>
  <c r="O31" i="18"/>
  <c r="O32" i="18"/>
  <c r="O360" i="18" l="1"/>
  <c r="O371" i="18"/>
  <c r="O249" i="18"/>
  <c r="O139" i="18" l="1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O161" i="18"/>
  <c r="O162" i="18"/>
  <c r="O163" i="18"/>
  <c r="O164" i="18"/>
  <c r="O165" i="18"/>
  <c r="O166" i="18"/>
  <c r="O167" i="18"/>
  <c r="O168" i="18"/>
  <c r="O138" i="18"/>
  <c r="O137" i="18"/>
  <c r="O136" i="18"/>
  <c r="O135" i="18"/>
  <c r="O134" i="18"/>
  <c r="O133" i="18"/>
  <c r="O132" i="18"/>
  <c r="O131" i="18"/>
  <c r="O112" i="18"/>
  <c r="O113" i="18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3" i="18"/>
  <c r="O34" i="18"/>
  <c r="O35" i="18"/>
  <c r="O36" i="18"/>
  <c r="O37" i="18"/>
  <c r="O38" i="18"/>
  <c r="O39" i="18"/>
  <c r="O40" i="18"/>
  <c r="O41" i="18"/>
  <c r="O43" i="18"/>
  <c r="O44" i="18"/>
  <c r="O45" i="18"/>
  <c r="O46" i="18"/>
  <c r="O47" i="18"/>
  <c r="O48" i="18"/>
  <c r="O49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1" i="18"/>
  <c r="O10" i="18"/>
  <c r="O9" i="18"/>
  <c r="O227" i="18" l="1"/>
  <c r="O127" i="18"/>
  <c r="N36" i="24"/>
  <c r="O36" i="24" s="1"/>
  <c r="O20" i="24"/>
</calcChain>
</file>

<file path=xl/sharedStrings.xml><?xml version="1.0" encoding="utf-8"?>
<sst xmlns="http://schemas.openxmlformats.org/spreadsheetml/2006/main" count="1903" uniqueCount="998">
  <si>
    <t>Utilisation du tableau "Bordereau de prix"</t>
  </si>
  <si>
    <t>OFFRE FORMULEE PAR LA SOCIETE :</t>
  </si>
  <si>
    <t>Exemple :</t>
  </si>
  <si>
    <r>
      <t>2</t>
    </r>
    <r>
      <rPr>
        <sz val="11"/>
        <rFont val="Arial"/>
        <family val="2"/>
      </rPr>
      <t xml:space="preserve"> - Commencez par indiquer le nom de votre Société :</t>
    </r>
  </si>
  <si>
    <t>MONTANT ANNUEL HT</t>
  </si>
  <si>
    <t>PRIX UNITAIRE  HORS-TAXE</t>
  </si>
  <si>
    <t>COTATION - HT</t>
  </si>
  <si>
    <t>COEFFICIENT DE REDUCTION 
PROPOSE</t>
  </si>
  <si>
    <t>Ne pas omettre de joindre une copie des cotations correspondantes.</t>
  </si>
  <si>
    <t>JEUNE BOVIN - BAS CARRE / EPAULE - FICELE OU NON - M.G 10% MAX.</t>
  </si>
  <si>
    <t xml:space="preserve">VBF - 100 % MUSCLE - M.G 15% MAX - </t>
  </si>
  <si>
    <t xml:space="preserve"> LOT</t>
  </si>
  <si>
    <t>BESOINS ANNUELS</t>
  </si>
  <si>
    <t>ROTI VEAU</t>
  </si>
  <si>
    <t>DESIGNATION</t>
  </si>
  <si>
    <t>KG</t>
  </si>
  <si>
    <t>NOM DU CANDIDAT :</t>
  </si>
  <si>
    <t xml:space="preserve">Mode de livraison : </t>
  </si>
  <si>
    <t xml:space="preserve">Camion de l'entreprise </t>
  </si>
  <si>
    <t>Transporteur</t>
  </si>
  <si>
    <t>LUNDI</t>
  </si>
  <si>
    <t>MARDI</t>
  </si>
  <si>
    <t>MERCREDI</t>
  </si>
  <si>
    <t>JEUDI</t>
  </si>
  <si>
    <t>VENDREDI</t>
  </si>
  <si>
    <t>DELAI DE LIVRAISON</t>
  </si>
  <si>
    <t>x</t>
  </si>
  <si>
    <t>ETABLISSEMENTS A LIVRER</t>
  </si>
  <si>
    <t>A POUR B</t>
  </si>
  <si>
    <t xml:space="preserve">Lycée Joffre </t>
  </si>
  <si>
    <t>A POUR C</t>
  </si>
  <si>
    <t xml:space="preserve">Lycée Georges Clémenceau </t>
  </si>
  <si>
    <t>A POUR D</t>
  </si>
  <si>
    <t xml:space="preserve">Lycée Jules Guesde </t>
  </si>
  <si>
    <t xml:space="preserve">Lycée Pierre Mendès-France </t>
  </si>
  <si>
    <t xml:space="preserve">Lycée Louis Feuillade </t>
  </si>
  <si>
    <t xml:space="preserve">Lycée Victor Hugo </t>
  </si>
  <si>
    <r>
      <t xml:space="preserve">JOURS DE LIVRAISON </t>
    </r>
    <r>
      <rPr>
        <sz val="11"/>
        <rFont val="Arial"/>
        <family val="2"/>
      </rPr>
      <t>(</t>
    </r>
    <r>
      <rPr>
        <b/>
        <sz val="12"/>
        <rFont val="Arial Black"/>
        <family val="2"/>
      </rPr>
      <t>X</t>
    </r>
    <r>
      <rPr>
        <sz val="11"/>
        <rFont val="Arial"/>
        <family val="2"/>
      </rPr>
      <t>)</t>
    </r>
  </si>
  <si>
    <t>Nom de l'établissement</t>
  </si>
  <si>
    <t>Nombre de repas / jour</t>
  </si>
  <si>
    <t>Fréquences</t>
  </si>
  <si>
    <t>Lycée Georges Freche</t>
  </si>
  <si>
    <t xml:space="preserve">Lycée Jean Jaurès </t>
  </si>
  <si>
    <t>Lycée de la mer Paul Bousquet</t>
  </si>
  <si>
    <t>Lycée Joliot Curie</t>
  </si>
  <si>
    <t>Lycée Charles Alliès</t>
  </si>
  <si>
    <r>
      <t xml:space="preserve">Ü </t>
    </r>
    <r>
      <rPr>
        <b/>
        <sz val="12"/>
        <color indexed="34"/>
        <rFont val="Arial"/>
        <family val="2"/>
      </rPr>
      <t xml:space="preserve">IMPORTANT = </t>
    </r>
    <r>
      <rPr>
        <sz val="12"/>
        <color indexed="34"/>
        <rFont val="Arial"/>
        <family val="2"/>
      </rPr>
      <t>AVANT DE SAISIR DES DONNEES, PRENDRE CONNAISSANCES DES INSTRUCTIONS
 FIGURANT SUR LA FEUILLE [LISEZ-MOI]</t>
    </r>
  </si>
  <si>
    <t>OUI</t>
  </si>
  <si>
    <t>Si oui, lequel ?</t>
  </si>
  <si>
    <t>NON</t>
  </si>
  <si>
    <t>Avez-vous une charte interne en matière de développement durable ?</t>
  </si>
  <si>
    <t>Si oui, fournir un exemplaire.</t>
  </si>
  <si>
    <t>S'il existe, ce document est-il accompagné d'un plan d'action, avec objectifs chiffrés et indicateurs de performance ?</t>
  </si>
  <si>
    <t>Si oui, fournir des exemples :</t>
  </si>
  <si>
    <t>Justifier :</t>
  </si>
  <si>
    <t>Si oui, lequel :</t>
  </si>
  <si>
    <t>Actions dans les domaines du recyclage et/ou du tri sélectif :</t>
  </si>
  <si>
    <t>Donner des exemples :</t>
  </si>
  <si>
    <t>Pour vos livraisons, utilisation de palettes / d'emballages ré-utilisables ?</t>
  </si>
  <si>
    <t>Exemples :</t>
  </si>
  <si>
    <t>Utilisez-vous des véhicules avec une motorisation respecteuse de l'environnement ?</t>
  </si>
  <si>
    <t>L'amélioration des conditions de travail fait-elle partie de vos préoccupations ?</t>
  </si>
  <si>
    <t>Signature du candidat et cachet de l'entreprise :</t>
  </si>
  <si>
    <t>BEZIERS</t>
  </si>
  <si>
    <t xml:space="preserve"> LODEVE</t>
  </si>
  <si>
    <t xml:space="preserve"> SERIGNAN</t>
  </si>
  <si>
    <t>PEZENAS</t>
  </si>
  <si>
    <t>SETE</t>
  </si>
  <si>
    <t>LUNEL</t>
  </si>
  <si>
    <t>Lycée Marc Bloch</t>
  </si>
  <si>
    <t>Lycée Henri IV</t>
  </si>
  <si>
    <t xml:space="preserve">Créneaux 
de livraison
</t>
  </si>
  <si>
    <t>GROUPEMENT DE COMMANDES POUR L'APPROVISIONNEMENT EN DENREES ALIMENTAIRES DES EPLE DE L'HERAULT 2019-2022</t>
  </si>
  <si>
    <t>N° FICHE TECHNIQUE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</si>
  <si>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</si>
  <si>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</si>
  <si>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</si>
  <si>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</si>
  <si>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</si>
  <si>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</si>
  <si>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</si>
  <si>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</si>
  <si>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</si>
  <si>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</si>
  <si>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</si>
  <si>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</si>
  <si>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</si>
  <si>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</si>
  <si>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</si>
  <si>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</si>
  <si>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</si>
  <si>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</si>
  <si>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</si>
  <si>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</si>
  <si>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</si>
  <si>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</si>
  <si>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</si>
  <si>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</si>
  <si>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</si>
  <si>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</si>
  <si>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</si>
  <si>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</si>
  <si>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</si>
  <si>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</si>
  <si>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</si>
  <si>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</si>
  <si>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</si>
  <si>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</si>
  <si>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</si>
  <si>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</si>
  <si>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</si>
  <si>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</si>
  <si>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</si>
  <si>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</si>
  <si>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</si>
  <si>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</si>
  <si>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</si>
  <si>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</si>
  <si>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</si>
  <si>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</si>
  <si>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</si>
  <si>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</si>
  <si>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</si>
  <si>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</si>
  <si>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</si>
  <si>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</si>
  <si>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</si>
  <si>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</si>
  <si>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GROUPEMENT DE COMMANDES POUR L'APPROVISIONNEMENT EN DENREES ALIMENTAIRES DES EPLE DE L'HERAULT 2019 - 2022</t>
  </si>
  <si>
    <t xml:space="preserve">Le Lycée agricole Frédéric Bazille </t>
  </si>
  <si>
    <t>Le Lycée Jean Mermoz</t>
  </si>
  <si>
    <t>Lycée Jules Ferry</t>
  </si>
  <si>
    <t xml:space="preserve">UPC Jean Mermoz                       </t>
  </si>
  <si>
    <t>CLERMONT L'HERAULT</t>
  </si>
  <si>
    <t>Lycée René Gosse</t>
  </si>
  <si>
    <r>
      <t xml:space="preserve">1 </t>
    </r>
    <r>
      <rPr>
        <sz val="11"/>
        <rFont val="Arial"/>
        <family val="2"/>
      </rPr>
      <t>- Vous ne pouvez sélectionner et utiliser que les cellules colorées</t>
    </r>
  </si>
  <si>
    <t>Lycée Charles de Gaulle</t>
  </si>
  <si>
    <t>Lycée Joseph Vallot</t>
  </si>
  <si>
    <t>POUSSAN</t>
  </si>
  <si>
    <t>Collège Via Domitia</t>
  </si>
  <si>
    <t>LATTES</t>
  </si>
  <si>
    <t>ST CLEMENT DE RIVIERE</t>
  </si>
  <si>
    <t xml:space="preserve">Lycée Champollion </t>
  </si>
  <si>
    <t>MONTPELLIER</t>
  </si>
  <si>
    <t>LOT 2 - VIANDES BOVINES HACHEES</t>
  </si>
  <si>
    <t xml:space="preserve">LOT 1 - BŒUF &amp; VEAU </t>
  </si>
  <si>
    <t>REFERENCE FOURNISSEUR</t>
  </si>
  <si>
    <t>DESIGNATION GENERIQUE</t>
  </si>
  <si>
    <t>MARQUE</t>
  </si>
  <si>
    <t>STEAK HACHE FRAIS</t>
  </si>
  <si>
    <t>STEAK HACHE VBF FACON BOUCHERE 125G</t>
  </si>
  <si>
    <t>SOCOPA</t>
  </si>
  <si>
    <t>○ la reference fournisseur du produit en colonne 3</t>
  </si>
  <si>
    <r>
      <t xml:space="preserve">3 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</rPr>
      <t>Pour les produits à prix fixe remplir les cellules bleues et indiquer :</t>
    </r>
  </si>
  <si>
    <t>○ le prix hors taxe du produit dans l'unité de vente demandée en colonne 14</t>
  </si>
  <si>
    <t>4 - Pour les produits établis à partir d'une cotation, indiquer  :</t>
  </si>
  <si>
    <t xml:space="preserve">ROTI DE VEAU </t>
  </si>
  <si>
    <t>2 KG</t>
  </si>
  <si>
    <t>PAR 8</t>
  </si>
  <si>
    <t>○ la cotation mensuelle demandée du produit concerné en colonne 12</t>
  </si>
  <si>
    <t>○ le coefficient à appliquer à la cotation mensuelle en colonne 13</t>
  </si>
  <si>
    <t>Exemple : LES VIANDES DU MIDI</t>
  </si>
  <si>
    <t>PCE</t>
  </si>
  <si>
    <t>DENOMINATION EXACTE DU FOURNISSEUR</t>
  </si>
  <si>
    <t>QUALITE / CARACTERISTIQUES</t>
  </si>
  <si>
    <t>UN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</si>
  <si>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</si>
  <si>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</si>
  <si>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</si>
  <si>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</si>
  <si>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</si>
  <si>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</si>
  <si>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</si>
  <si>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</si>
  <si>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</si>
  <si>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</si>
  <si>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</si>
  <si>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</si>
  <si>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</si>
  <si>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</si>
  <si>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</si>
  <si>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</si>
  <si>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</si>
  <si>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</si>
  <si>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</si>
  <si>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</si>
  <si>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</si>
  <si>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</si>
  <si>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</si>
  <si>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</si>
  <si>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</si>
  <si>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</si>
  <si>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</si>
  <si>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</si>
  <si>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</si>
  <si>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</si>
  <si>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</si>
  <si>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</si>
  <si>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</si>
  <si>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</si>
  <si>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</si>
  <si>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</si>
  <si>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</si>
  <si>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</si>
  <si>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</si>
  <si>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</si>
  <si>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</si>
  <si>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</si>
  <si>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</si>
  <si>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</si>
  <si>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</si>
  <si>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</si>
  <si>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</si>
  <si>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</si>
  <si>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</si>
  <si>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</si>
  <si>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</si>
  <si>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</si>
  <si>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</si>
  <si>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</si>
  <si>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</si>
  <si>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BARQUETTE DE 500G</t>
  </si>
  <si>
    <t>111</t>
  </si>
  <si>
    <t>SACHET DE 1KG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</si>
  <si>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</si>
  <si>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</si>
  <si>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</si>
  <si>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</si>
  <si>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</si>
  <si>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</si>
  <si>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</si>
  <si>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</si>
  <si>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</si>
  <si>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</si>
  <si>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</si>
  <si>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</si>
  <si>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</si>
  <si>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</si>
  <si>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</si>
  <si>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</si>
  <si>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</si>
  <si>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</si>
  <si>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250G</t>
  </si>
  <si>
    <t>130</t>
  </si>
  <si>
    <t>131</t>
  </si>
  <si>
    <t>132</t>
  </si>
  <si>
    <t>L</t>
  </si>
  <si>
    <t>BIDON 2L</t>
  </si>
  <si>
    <t>133</t>
  </si>
  <si>
    <t>134</t>
  </si>
  <si>
    <t>135</t>
  </si>
  <si>
    <t>SEAU DE 5 KG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</si>
  <si>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</si>
  <si>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</si>
  <si>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</si>
  <si>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</si>
  <si>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</si>
  <si>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</si>
  <si>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</si>
  <si>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</si>
  <si>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</si>
  <si>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SANS OGM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</si>
  <si>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</si>
  <si>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</si>
  <si>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</si>
  <si>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</si>
  <si>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</si>
  <si>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</si>
  <si>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</si>
  <si>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</si>
  <si>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</si>
  <si>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</si>
  <si>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</si>
  <si>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</si>
  <si>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</si>
  <si>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</si>
  <si>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</si>
  <si>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</si>
  <si>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</si>
  <si>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</si>
  <si>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</si>
  <si>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</si>
  <si>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</si>
  <si>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</si>
  <si>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</si>
  <si>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</si>
  <si>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</si>
  <si>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</si>
  <si>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</si>
  <si>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</si>
  <si>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</si>
  <si>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</si>
  <si>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</si>
  <si>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</si>
  <si>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</si>
  <si>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</si>
  <si>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</si>
  <si>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</si>
  <si>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</si>
  <si>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</si>
  <si>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</si>
  <si>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</si>
  <si>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</si>
  <si>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</si>
  <si>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</si>
  <si>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</si>
  <si>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</si>
  <si>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</si>
  <si>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</si>
  <si>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</si>
  <si>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</si>
  <si>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UNIT VENTE</t>
  </si>
  <si>
    <t>CONDITIONNEMENT DEMANDE</t>
  </si>
  <si>
    <t xml:space="preserve">CONDITIONNEMENT PROPOSE </t>
  </si>
  <si>
    <t xml:space="preserve">BARQUETTE DE 8 UNITES SOUS ATMOSPHERE CONTROLEE </t>
  </si>
  <si>
    <t>○ la dénomination exacte du produit en colonne 7</t>
  </si>
  <si>
    <t>○ la marque du produit (si possible) en colonne 8</t>
  </si>
  <si>
    <t>○ le conditionnement du produit en colonne 9</t>
  </si>
  <si>
    <t>ORIGINE DE LA MATIERE PREMIERE</t>
  </si>
  <si>
    <t>GROUPEMENT DE COMMANDES  DES EPLE DE L'HERAULT -                                                                                                                   MARCHES FOURNITURES DENREES ALIMENTAIRES 2019 - 2022</t>
  </si>
  <si>
    <t>LOT 1 - FECULENTS ET ASSAISONNEMENTS</t>
  </si>
  <si>
    <t>ASSAISONNEMENTS :</t>
  </si>
  <si>
    <t>AIDE CULINAIRE AIL</t>
  </si>
  <si>
    <t xml:space="preserve">PREPARATIONS A BASE D'HERBES AROMATIQUES OU CONDIMENTS HACHEES </t>
  </si>
  <si>
    <t>POT DE  340G</t>
  </si>
  <si>
    <t>AIDE CULINAIRE AU BASILIC</t>
  </si>
  <si>
    <t>AIDE CULINAIRE AU GINGEMBRE</t>
  </si>
  <si>
    <t>AIDE CULINAIRE BOUQUET DE PROVENCE</t>
  </si>
  <si>
    <t>AIDE CULINAIRE CURRY</t>
  </si>
  <si>
    <t>AIDE CULINAIRE PESTO</t>
  </si>
  <si>
    <t>AIDE CULINAIRE PESTO ROUGE</t>
  </si>
  <si>
    <t>AIDE CULINAIRE THAI</t>
  </si>
  <si>
    <t>HARISSA</t>
  </si>
  <si>
    <t>BOITE 1/2</t>
  </si>
  <si>
    <t>HUILE ASSAISONNEMENT ET CUISSON</t>
  </si>
  <si>
    <t>RICHE EN OMEGA 3 OMEGA 6 BETA CAROTEN</t>
  </si>
  <si>
    <t>HUILE DE COLZA GOUT BEURRE</t>
  </si>
  <si>
    <t>HUILE D’OLIVE</t>
  </si>
  <si>
    <t>1L / 5L</t>
  </si>
  <si>
    <t>HUILE DE COLZA</t>
  </si>
  <si>
    <t xml:space="preserve">HUILE FRITURE </t>
  </si>
  <si>
    <t>LONGUE DUREE NON HYDROGENEE FAIBLE TENEUR EN ACIDES GRAS SATURES et ANTI MOUSSANT</t>
  </si>
  <si>
    <t>10L</t>
  </si>
  <si>
    <t>HUILE TOURNESOL</t>
  </si>
  <si>
    <t>5L</t>
  </si>
  <si>
    <t>JUS DE CITRON  PRESSÉ</t>
  </si>
  <si>
    <t>JUS DE CITRON VERT PRESSÉ</t>
  </si>
  <si>
    <t>KETCHUP DISTRIBUTEUR 5L</t>
  </si>
  <si>
    <t>KETCHUP DOSETTE</t>
  </si>
  <si>
    <t>DOSETTE DE 10G</t>
  </si>
  <si>
    <t>CARTON DE 500</t>
  </si>
  <si>
    <t>MAYONNAISE DISTRIBUTEUR 5L</t>
  </si>
  <si>
    <t>MAYONNAISE DOSETTE</t>
  </si>
  <si>
    <t>MAYONNAISE SEAU 5KG</t>
  </si>
  <si>
    <t>MOUTARDE A L'ANCIENNE 1KG</t>
  </si>
  <si>
    <t>SEAU DE 1KG</t>
  </si>
  <si>
    <t>MOUTARDE A L'ANCIENNE 5KG</t>
  </si>
  <si>
    <t>SEAU DE 5KG</t>
  </si>
  <si>
    <t>MOUTARDE DE DIJON SEAU</t>
  </si>
  <si>
    <t>1KG / 5KG</t>
  </si>
  <si>
    <t>MOUTARDE DISTRIBUTEUR 5L</t>
  </si>
  <si>
    <t>MOUTARDE DOSETTE</t>
  </si>
  <si>
    <t>SAUCE SALADE BIDON 5 L</t>
  </si>
  <si>
    <t>SAUCE SALADE DISTRIBUTEUR 5L</t>
  </si>
  <si>
    <t>SAUCE SALADE DOSETTE</t>
  </si>
  <si>
    <t>VINAIGRE BALSAMIQUE</t>
  </si>
  <si>
    <t xml:space="preserve">1L </t>
  </si>
  <si>
    <t>VINAIGRE DE FRAMBOISE</t>
  </si>
  <si>
    <t>VINAIGRE DE VIN</t>
  </si>
  <si>
    <t>VINAIGRE DE XERES</t>
  </si>
  <si>
    <t>SEL, SUCRE, EPICES :</t>
  </si>
  <si>
    <t>BAIES DE GENIEVRE</t>
  </si>
  <si>
    <t>FLAPPERS 200 à 400G</t>
  </si>
  <si>
    <t>CANNELLE EN POUDRE</t>
  </si>
  <si>
    <t>CLOU DE GIROFLE</t>
  </si>
  <si>
    <t>CORIANDRE EN GRAIN</t>
  </si>
  <si>
    <t>CUMIN</t>
  </si>
  <si>
    <t>FLAPPERS 250G/500G</t>
  </si>
  <si>
    <t>CURCUMA MOULU</t>
  </si>
  <si>
    <t>CURRY</t>
  </si>
  <si>
    <t>EPICE CHILI</t>
  </si>
  <si>
    <t>MELANGE PAPRIKA CUMIN AIL CORIANDRE ORIGAN PIMENT</t>
  </si>
  <si>
    <t>EPICE PAËLLA</t>
  </si>
  <si>
    <t>BTE</t>
  </si>
  <si>
    <t>3 % MINIMUM DE SAFRAN / CURCUMA / PIMENT DOUX</t>
  </si>
  <si>
    <t>BT 100G</t>
  </si>
  <si>
    <t>GINCEMBRE MOULU</t>
  </si>
  <si>
    <t>HERBES DE PROVENCE</t>
  </si>
  <si>
    <t>LAURIER FEUILLES</t>
  </si>
  <si>
    <t>SAC 500G OU 1KG</t>
  </si>
  <si>
    <t>MELANGE 4 EPICES</t>
  </si>
  <si>
    <t>MELANGE DE CANELLE GIROFLE MUSCADE ET POIVRE</t>
  </si>
  <si>
    <t>MELANGE EPICES COLOMBO</t>
  </si>
  <si>
    <t>CURCUMA CORIANDRE CUMIN MOUTARDE FENUGREC</t>
  </si>
  <si>
    <t>MELANGE EPICES MEXICAIN</t>
  </si>
  <si>
    <t>POIVRON ROUGE OIGNON CORIANDRE PAPRIKA SESAME CUMIN ORIGAN PERSIL PIMENT</t>
  </si>
  <si>
    <t>MELANGE EPICES PROVENCAL</t>
  </si>
  <si>
    <t>POIVRON ROUGE VERT OIGNON AIL PAPRIKA ORIGAN BASILIC PERSIL</t>
  </si>
  <si>
    <t>MELANGE EPICES TANDOORI</t>
  </si>
  <si>
    <t>PAPRIKA CUMIN AIL CORIANDRE CURCUMA GINGEMBRE MUSCADE FENUGREC CANNELLE CARDAMOME PIMENT</t>
  </si>
  <si>
    <t>MELANGE EPICES THAI</t>
  </si>
  <si>
    <t>POIVRON OIGNONS AIL PIMENT GINGEMBRE CITRON BADIANE GIROFLE CORIANDRE</t>
  </si>
  <si>
    <t>MELANGE ESPAGNOL</t>
  </si>
  <si>
    <t>AIL POIVRON ROUGE PAPRIKA OIGNON CURCUMA SARRIETTE LAURIER POIVRE NOIR</t>
  </si>
  <si>
    <t>MUSCADE MOULUE</t>
  </si>
  <si>
    <t>OIGNONS FRITS</t>
  </si>
  <si>
    <t>OIGNONS DESHYDRATES FRITS</t>
  </si>
  <si>
    <t>SACHET 500 à 1KG</t>
  </si>
  <si>
    <t>ORIGAN SEC</t>
  </si>
  <si>
    <t>PAPRIKA DOUX MOULU</t>
  </si>
  <si>
    <t>PERSIL DESHYDRATE</t>
  </si>
  <si>
    <t>PIMENT DE CAYENNE</t>
  </si>
  <si>
    <t xml:space="preserve">POIVRE BLANC </t>
  </si>
  <si>
    <t>MOULU</t>
  </si>
  <si>
    <t>POIVRE BLANC GRIS</t>
  </si>
  <si>
    <t>POIVRE DOSETTE</t>
  </si>
  <si>
    <t>3G</t>
  </si>
  <si>
    <t>CARTON DE 2000</t>
  </si>
  <si>
    <t>RAZEL ANOUTH</t>
  </si>
  <si>
    <t>ROMARIN COUPE</t>
  </si>
  <si>
    <t xml:space="preserve">SEL DOSETTE </t>
  </si>
  <si>
    <t>x2000</t>
  </si>
  <si>
    <t>SEL FIN</t>
  </si>
  <si>
    <t>1 KG</t>
  </si>
  <si>
    <t>SEL GROS</t>
  </si>
  <si>
    <t>SUCRE DOSETTE  10G</t>
  </si>
  <si>
    <t>BOITE DE 500 EN 10 G</t>
  </si>
  <si>
    <t>SUCRE DOSETTE 5G</t>
  </si>
  <si>
    <t>BOITE DE 500 EN 5 G</t>
  </si>
  <si>
    <t>SUCRE EMBALLE N°4</t>
  </si>
  <si>
    <t>EMBALLAGE  INDIVIDUEL</t>
  </si>
  <si>
    <t>BOITE DE 1KG</t>
  </si>
  <si>
    <t>SUCRE GLACE</t>
  </si>
  <si>
    <t>SACHET 1KG</t>
  </si>
  <si>
    <t>SUCRE SEMOULE</t>
  </si>
  <si>
    <t>THYM ENTIER</t>
  </si>
  <si>
    <t>FECULENTS :</t>
  </si>
  <si>
    <t>BLÉ À CUIRE</t>
  </si>
  <si>
    <t>BOULGOUR</t>
  </si>
  <si>
    <t>BOULGOUR BIO</t>
  </si>
  <si>
    <t>ISSU DE L'AGRICULTURE BIOLOGIQUE</t>
  </si>
  <si>
    <t>SAC DE 3 à 5KG</t>
  </si>
  <si>
    <t>FARINE T45</t>
  </si>
  <si>
    <t>TYPE 45</t>
  </si>
  <si>
    <t>SAC 1KG</t>
  </si>
  <si>
    <t>FARINE T55</t>
  </si>
  <si>
    <t>TYPE 55</t>
  </si>
  <si>
    <t>HARICOTS BLANCS BIO</t>
  </si>
  <si>
    <t>SECS ISSU DE L'AGRICULTURE BIOLOGIQUE</t>
  </si>
  <si>
    <t>HARICOTS BLANCS SECS</t>
  </si>
  <si>
    <t>SAC 5/10KG</t>
  </si>
  <si>
    <t>HARICOTS ROUGES SECS</t>
  </si>
  <si>
    <t>LENTILLES SECHES</t>
  </si>
  <si>
    <t>LENTILLES VERTES BIO</t>
  </si>
  <si>
    <t>MELANGE 5 CEREALES</t>
  </si>
  <si>
    <t xml:space="preserve">MELANGES DE CEREALES </t>
  </si>
  <si>
    <t>SAC DE 2,5KG à 5KG</t>
  </si>
  <si>
    <t>PÂTES ALPHABET</t>
  </si>
  <si>
    <t>SAC 5KG</t>
  </si>
  <si>
    <t>PÂTES CHEVEUX D'ANGE</t>
  </si>
  <si>
    <t>PÂTES COQUILLETTE</t>
  </si>
  <si>
    <t>PÂTES COQUILLETTE BIO</t>
  </si>
  <si>
    <t>PÂTES COUDE</t>
  </si>
  <si>
    <t>PATES FARFALES BIO</t>
  </si>
  <si>
    <t>PÂTES FARFALLE</t>
  </si>
  <si>
    <t xml:space="preserve">PÂTES LASAGNES ONDULÉES </t>
  </si>
  <si>
    <t>BORDS ARRONDIES 1/2GN</t>
  </si>
  <si>
    <t>PÂTES MACARONI</t>
  </si>
  <si>
    <t>PATES MACARONI BIO</t>
  </si>
  <si>
    <t>PÂTES NOUILLE</t>
  </si>
  <si>
    <t>PÂTES PENNE RIGATE</t>
  </si>
  <si>
    <t>PATES PENNES BIO</t>
  </si>
  <si>
    <t>PÂTES SPAGHETTI</t>
  </si>
  <si>
    <t>PÂTES SPAGHETTI BIO</t>
  </si>
  <si>
    <t>PÂTES TORSADE</t>
  </si>
  <si>
    <t>PATES TORSSADE BIO</t>
  </si>
  <si>
    <t xml:space="preserve">PÂTES TRICOLORES </t>
  </si>
  <si>
    <t>3KG</t>
  </si>
  <si>
    <t>PETIT EPEAUTRE</t>
  </si>
  <si>
    <t>SAC DE 1 à 5KG</t>
  </si>
  <si>
    <t>POLENTA FINE</t>
  </si>
  <si>
    <t>SAC DE  5KG</t>
  </si>
  <si>
    <t>PREPARATION TABOULE DESHYDRATEE</t>
  </si>
  <si>
    <t>SEMOULE  ET GARNITURE</t>
  </si>
  <si>
    <t xml:space="preserve">BT 600G </t>
  </si>
  <si>
    <t>200</t>
  </si>
  <si>
    <t>PUREE A COMPLETE CHAUD</t>
  </si>
  <si>
    <t>PDT EN GRANULEE 90% MINI - LAIT 7 à 8%</t>
  </si>
  <si>
    <t>SAC 4 à 5KG</t>
  </si>
  <si>
    <t>PURÉE À FROID COMPLÈTE</t>
  </si>
  <si>
    <t>PDT EN FLOCON 90% MINI - LAIT 4 à 5% - GOUT BEURRE</t>
  </si>
  <si>
    <t xml:space="preserve">PUREE DE POMME DE TERRE BIO </t>
  </si>
  <si>
    <t>EN FLOCONS OU EN GRANULES ISSU DE L'AGRICULTURE BIOLOGIQUE</t>
  </si>
  <si>
    <t>QUINOA</t>
  </si>
  <si>
    <t>SAC DE 2,5KG</t>
  </si>
  <si>
    <t>QUINOA BIO</t>
  </si>
  <si>
    <t xml:space="preserve">RIZ LONG INDICA ETUVE </t>
  </si>
  <si>
    <t>GRAIN LONG ETUVE INDICA SANS OGM</t>
  </si>
  <si>
    <t>5 KG</t>
  </si>
  <si>
    <t>RIZ LONG INDICA ETUVE BIO</t>
  </si>
  <si>
    <t>RIZ SPECIAL PAELLA</t>
  </si>
  <si>
    <t>GRAIN ROND</t>
  </si>
  <si>
    <t>ROUX BLANC</t>
  </si>
  <si>
    <t xml:space="preserve">BT 1KG </t>
  </si>
  <si>
    <t>SEMOULE COUSCOUS</t>
  </si>
  <si>
    <t>GRAIN MOYEN</t>
  </si>
  <si>
    <t>SAC DE 5KG</t>
  </si>
  <si>
    <t>SEMOULE COUSCOUS BIO</t>
  </si>
  <si>
    <t>GRAIN MOYEN ISSU DE L'AGRICULTURE BIOLOGIQUE</t>
  </si>
  <si>
    <t>TAGLIATELLES AVEC ŒUFS</t>
  </si>
  <si>
    <t>SAC DE 1 à 3KG</t>
  </si>
  <si>
    <t>LOT 2 - PRODUITS APERTISES ET DESHYDRATES SALE / SUCRE</t>
  </si>
  <si>
    <t>PRODUITS ET BOITAGES SALES :</t>
  </si>
  <si>
    <t>ARTICHAUTS CŒURS</t>
  </si>
  <si>
    <t>BT 3/1</t>
  </si>
  <si>
    <t>ARTICHAUTS FONDS</t>
  </si>
  <si>
    <t>ASPERGES BLANCHES</t>
  </si>
  <si>
    <t>BT 4/4</t>
  </si>
  <si>
    <t xml:space="preserve">BETTERAVES </t>
  </si>
  <si>
    <t>LANIÈRE/DES</t>
  </si>
  <si>
    <t>BT 5/1</t>
  </si>
  <si>
    <t>CAPRES</t>
  </si>
  <si>
    <t>CAROTTE RAPEE</t>
  </si>
  <si>
    <t>CELERI REMOULADE</t>
  </si>
  <si>
    <t>CHAMPIGNON PARIS HOTEL</t>
  </si>
  <si>
    <t>MORCEAUX / EMINCES</t>
  </si>
  <si>
    <t>CŒUR DE PALMIER</t>
  </si>
  <si>
    <t>RONDELLE</t>
  </si>
  <si>
    <t>CONCENTRE DE TOMATE 4/4</t>
  </si>
  <si>
    <t>CONCENTRE DE TOMATE 5/1</t>
  </si>
  <si>
    <t>CORNICHONS ENTIERS</t>
  </si>
  <si>
    <t>90/120</t>
  </si>
  <si>
    <t>CORNICHONS RONDELLES</t>
  </si>
  <si>
    <t>COULIS TOMATES</t>
  </si>
  <si>
    <t>FLAGEOLETS PREPARES</t>
  </si>
  <si>
    <t>GRAISSE DE CANARD 4/4</t>
  </si>
  <si>
    <t>GRAISSE DE CANARD 5/1</t>
  </si>
  <si>
    <t>HARICOTS BLANCS PREPARES</t>
  </si>
  <si>
    <t>HARICOTS ROUGES PREPARES</t>
  </si>
  <si>
    <t>HARICOTS VERTS TF 5/1</t>
  </si>
  <si>
    <t>TRES FINS</t>
  </si>
  <si>
    <t>LENTILLES BLONDES PREPAREES</t>
  </si>
  <si>
    <t>MACEDOINE LEGUMES</t>
  </si>
  <si>
    <t>MAÏS DOUX</t>
  </si>
  <si>
    <t>MAQUEREAUX A LA MOUTARDE</t>
  </si>
  <si>
    <t>MAQUEREAUX A LA TOMATE</t>
  </si>
  <si>
    <t>MAQUEREAUX AU VIN BLANC</t>
  </si>
  <si>
    <t>OLIVES DÉNOYAUTÉES NOIRES 4/4</t>
  </si>
  <si>
    <t>OLIVES DÉNOYAUTÉES NOIRES 5/1</t>
  </si>
  <si>
    <t>OLIVES DÉNOYAUTÉES NOIRES 3/1</t>
  </si>
  <si>
    <t>OLIVES DÉNOYAUTÉES VERTES 4/4</t>
  </si>
  <si>
    <t>OLIVES DÉNOYAUTÉES VERTES 5/1</t>
  </si>
  <si>
    <t>OLIVES DÉNOYAUTÉES VERTES 3/1</t>
  </si>
  <si>
    <t>OLIVES NOIRES RONDELLES 3/1</t>
  </si>
  <si>
    <t>OLIVES VERTES RONDELLES 3/1</t>
  </si>
  <si>
    <t>PATE A TARTINER INDIVIDUELLE  A BASE DE THON</t>
  </si>
  <si>
    <t>PREPARATION A BASE DE THON A TARTINER</t>
  </si>
  <si>
    <t>25G</t>
  </si>
  <si>
    <t>PATE A TARTINER INDIVIDUELLE A BASE DE SAUMON</t>
  </si>
  <si>
    <t>PREPARATION A BASE DE SAUMON A TARTINER</t>
  </si>
  <si>
    <t>PÂTÉ INDIVIDUEL</t>
  </si>
  <si>
    <t xml:space="preserve">AVEC PORC </t>
  </si>
  <si>
    <t>30G</t>
  </si>
  <si>
    <t>PETITS POIS</t>
  </si>
  <si>
    <t>POIREAUX BLANCS</t>
  </si>
  <si>
    <t>POIS CHICHES</t>
  </si>
  <si>
    <t>POIVRE VERT</t>
  </si>
  <si>
    <t>POTAGES DESHYDRATES A LA VOLAILLE</t>
  </si>
  <si>
    <t>LEGUMES&gt;35% SANS OGM SANS GLUTAMATE</t>
  </si>
  <si>
    <t xml:space="preserve">BT 25 A 50 RATIONS </t>
  </si>
  <si>
    <t>POTAGES DESHYDRATES A L'OIGNONS</t>
  </si>
  <si>
    <t>POTAGES DESHYDRATES AUX ASPERGES</t>
  </si>
  <si>
    <t>POTAGES DESHYDRATES AUX CHAMPIGNONS</t>
  </si>
  <si>
    <t>POTAGES DESHYDRATES AUX CHOU FLEUR</t>
  </si>
  <si>
    <t>POTAGES DESHYDRATES AUX LEGUMES VARIES</t>
  </si>
  <si>
    <t>POTAGES DESHYDRATES AUX LEGUMES VERTS</t>
  </si>
  <si>
    <t>POTAGES DESHYDRATES AUX PETITS POIS</t>
  </si>
  <si>
    <t>POTAGES DESHYDRATES AUX POIREAUX ET POMME DE TERRE</t>
  </si>
  <si>
    <t>POTAGES DESHYDRATES AUX POISSONS</t>
  </si>
  <si>
    <t>POTAGES DESHYDRATES POULE VERMICELLES</t>
  </si>
  <si>
    <t>POTAGES DESHYDRATES TOMATE VERMICELLE</t>
  </si>
  <si>
    <t>POUSSE DE SOJA</t>
  </si>
  <si>
    <t>PREPARATION POUR TERRINE ET SOUFFLE GRATIN</t>
  </si>
  <si>
    <t>BOITE DE 720 G</t>
  </si>
  <si>
    <t xml:space="preserve">PRÉPARATION TABOULÉ </t>
  </si>
  <si>
    <t>RAVIOLIS</t>
  </si>
  <si>
    <t>SANS PORC</t>
  </si>
  <si>
    <t>SALADE COMPOSÉE INDIVIDUELLE THON CRUDITES</t>
  </si>
  <si>
    <t>SANS OGM - THON, HARICOTS VERTS, TOMATES…</t>
  </si>
  <si>
    <t>SALADE COMPOSÉE INDIVIDUELLE THON MAÏS</t>
  </si>
  <si>
    <t>SANS OGM - THON, MAÏS, HARICOTS ROUGES…</t>
  </si>
  <si>
    <t xml:space="preserve">SALADE COMPOSÉE INDIVIDUELLE THON PATES </t>
  </si>
  <si>
    <t>SANS OGM - THON, PATES, MAÏS, CAROTTE…</t>
  </si>
  <si>
    <t>SALADE COMPOSÉE INDIVIDUELLE THON POMME DE TERRE</t>
  </si>
  <si>
    <t>SANS OGM - THON, POMME DE TERRE, CAROTTE…</t>
  </si>
  <si>
    <t>SALSIFIS</t>
  </si>
  <si>
    <t>SARDINES A LA TOMATE</t>
  </si>
  <si>
    <t>SARDINES A L'HUILE</t>
  </si>
  <si>
    <t>SARDINES AU CITRON</t>
  </si>
  <si>
    <t>SAUCE TOMATE PIZZA</t>
  </si>
  <si>
    <t>THON  NATUREL ALBACORE 3/1</t>
  </si>
  <si>
    <t>THON  NATUREL ALBACORE EN POCHE</t>
  </si>
  <si>
    <t xml:space="preserve">POCHE </t>
  </si>
  <si>
    <t>POCHE DE 1,8KG</t>
  </si>
  <si>
    <t>TOMATES CONCASSEE</t>
  </si>
  <si>
    <t xml:space="preserve">TOMATES CUBES </t>
  </si>
  <si>
    <t>PRODUITS ET BOITAGES SUCRES :</t>
  </si>
  <si>
    <t>ANANAS MORCEAUX</t>
  </si>
  <si>
    <t>ANANAS RONDELLES</t>
  </si>
  <si>
    <t>COCKTAIL DE FRUITS 5/1</t>
  </si>
  <si>
    <t xml:space="preserve">MELANGE DE CUBES DE PECHE ANANAS POIRE RAISIN AU JUS NATUREL </t>
  </si>
  <si>
    <t>COMPOTE DE POMMES 5/1</t>
  </si>
  <si>
    <t>COMPOTE DE POMMES FRAISE 5/1</t>
  </si>
  <si>
    <t>COMPOTE DE POMMES POIRES 5/1</t>
  </si>
  <si>
    <t>COMPOTE EN GOURDE POMME</t>
  </si>
  <si>
    <t>VARIANTE POSSIBLE</t>
  </si>
  <si>
    <t>GOURDE DE 90 A 120G</t>
  </si>
  <si>
    <t>194</t>
  </si>
  <si>
    <t>COMPOTE EN GOURDE POMME FRAISE</t>
  </si>
  <si>
    <t>195</t>
  </si>
  <si>
    <t>COMPOTE EN GOURDE POMME PECHE</t>
  </si>
  <si>
    <t>196</t>
  </si>
  <si>
    <t>COMPOTE EN GOURDE POMME POIRE</t>
  </si>
  <si>
    <t>197</t>
  </si>
  <si>
    <t>COMPOTE INDIVIDUELLE POMME</t>
  </si>
  <si>
    <t>95/100G</t>
  </si>
  <si>
    <t>ALLEGEE EN SUCRE - 95% DE FRUIT MINIMUM</t>
  </si>
  <si>
    <t>198</t>
  </si>
  <si>
    <t>COMPOTE INDIVIDUELLE POMME ABRICOT</t>
  </si>
  <si>
    <t>199</t>
  </si>
  <si>
    <t>COMPOTE INDIVIDUELLE POMME FRAISE</t>
  </si>
  <si>
    <t>COMPOTE INDIVIDUELLE POMME PECHE</t>
  </si>
  <si>
    <t>201</t>
  </si>
  <si>
    <t>COMPOTE INDIVIDUELLE POMME POIRE</t>
  </si>
  <si>
    <t>202</t>
  </si>
  <si>
    <t>CRÈME DE MARRONS 4/4</t>
  </si>
  <si>
    <t>203</t>
  </si>
  <si>
    <t>CRÈME DE MARRONS 5/1</t>
  </si>
  <si>
    <t xml:space="preserve">BT 5/1 </t>
  </si>
  <si>
    <t>204</t>
  </si>
  <si>
    <t>CREME DESSERT CHOCOLAT 5/1</t>
  </si>
  <si>
    <t>205</t>
  </si>
  <si>
    <t>CREME DESSERT VANILLE 5/1</t>
  </si>
  <si>
    <t>206</t>
  </si>
  <si>
    <t>DEMI POIRES AU SIROP</t>
  </si>
  <si>
    <t>207</t>
  </si>
  <si>
    <t xml:space="preserve">GELEE DE GROSEILLE </t>
  </si>
  <si>
    <t>208</t>
  </si>
  <si>
    <t>LAIT DE NOIX DE COCO</t>
  </si>
  <si>
    <t>BRIQUE DE 1L</t>
  </si>
  <si>
    <t>209</t>
  </si>
  <si>
    <t>OREILLONS D’ABRICOTS AU SIROP</t>
  </si>
  <si>
    <t>210</t>
  </si>
  <si>
    <t>OREILLONS PÊCHES AU SIROP</t>
  </si>
  <si>
    <t>TOTAL LOT 2 - PRODUITS APERTISES ET DESHYDRATES SALE / SUCRE</t>
  </si>
  <si>
    <t>TOTAL LOT 1 - FECULENTS ET ASSAISONNEMENTS</t>
  </si>
  <si>
    <t>LOT 3 - FONDS ET SAUCES DESHYDRATES</t>
  </si>
  <si>
    <t>211</t>
  </si>
  <si>
    <t>BOUILLON DE LEGUMES</t>
  </si>
  <si>
    <t>212</t>
  </si>
  <si>
    <t>BOUILLON DE VOLAILLE</t>
  </si>
  <si>
    <t>213</t>
  </si>
  <si>
    <t>FONDS BLANC DE VEAU</t>
  </si>
  <si>
    <t>214</t>
  </si>
  <si>
    <t>FONDS BLANC VOLAILLE</t>
  </si>
  <si>
    <t>215</t>
  </si>
  <si>
    <t>FONDS BRUN LIÉ</t>
  </si>
  <si>
    <t>216</t>
  </si>
  <si>
    <t>FUMET DE CRUSTACÉS</t>
  </si>
  <si>
    <t>217</t>
  </si>
  <si>
    <t>FUMET DE POISSON</t>
  </si>
  <si>
    <t>218</t>
  </si>
  <si>
    <t>JUS D'AGNEAU</t>
  </si>
  <si>
    <t xml:space="preserve">SANS GLUTAMATE - SANS GRAISSE DE PALME - FAIBLE TENEUR EN SEL </t>
  </si>
  <si>
    <t xml:space="preserve">BT 1KG ENV </t>
  </si>
  <si>
    <t>219</t>
  </si>
  <si>
    <t>JUS DE POULET</t>
  </si>
  <si>
    <t>220</t>
  </si>
  <si>
    <t>JUS DE CANARD</t>
  </si>
  <si>
    <t>221</t>
  </si>
  <si>
    <t>JUS DE ROTI DE BŒUF</t>
  </si>
  <si>
    <t>222</t>
  </si>
  <si>
    <t>JUS DE ROTI DE PORC</t>
  </si>
  <si>
    <t>223</t>
  </si>
  <si>
    <t>JUS DE VEAU LIÉ</t>
  </si>
  <si>
    <t>224</t>
  </si>
  <si>
    <t>SAUCE AUX POIVRES</t>
  </si>
  <si>
    <t>225</t>
  </si>
  <si>
    <t>SAUCE CIVET</t>
  </si>
  <si>
    <t>226</t>
  </si>
  <si>
    <t>SAUCE BEARNAISE</t>
  </si>
  <si>
    <t>227</t>
  </si>
  <si>
    <t>SAUCE HOLLANDAISE</t>
  </si>
  <si>
    <t>228</t>
  </si>
  <si>
    <t>SAUCE VIN BLANC</t>
  </si>
  <si>
    <t>LOT 4 - PRODUITS PETIT DEJEUNER ET AUTRES</t>
  </si>
  <si>
    <t>PRODUITS DE PETIT DEJEUNER :</t>
  </si>
  <si>
    <t>229</t>
  </si>
  <si>
    <t>CAFE MOULU KG</t>
  </si>
  <si>
    <t>70 % ARABICA 30% ROBUSTA</t>
  </si>
  <si>
    <t>230</t>
  </si>
  <si>
    <t>CAFE SOLUBLE KG</t>
  </si>
  <si>
    <t>231</t>
  </si>
  <si>
    <t>CEREALES PETIT DEJEUNER CHOCOLATEES</t>
  </si>
  <si>
    <t>232</t>
  </si>
  <si>
    <t>CEREALES PETIT DEJEUNER FOURREES</t>
  </si>
  <si>
    <t>233</t>
  </si>
  <si>
    <t>CEREALES PETIT DEJEUNER GLACEES</t>
  </si>
  <si>
    <t>234</t>
  </si>
  <si>
    <t>CEREALES PETIT DEJEUNER NATURES</t>
  </si>
  <si>
    <t>235</t>
  </si>
  <si>
    <t>CEREALES PETIT DEJEUNER SOUFFLEES</t>
  </si>
  <si>
    <t>236</t>
  </si>
  <si>
    <t xml:space="preserve">CHOCOLAT EN POUDRE DEJEUNER </t>
  </si>
  <si>
    <t>237</t>
  </si>
  <si>
    <t>CHOCOLAT POUDRE DEJEUNER DOSE</t>
  </si>
  <si>
    <t>238</t>
  </si>
  <si>
    <t>CONFITURE ABRICOT</t>
  </si>
  <si>
    <t xml:space="preserve">CONFITURE EN STICK DE 20G - 45% FRUITS </t>
  </si>
  <si>
    <t>BOITE DE 100</t>
  </si>
  <si>
    <t>239</t>
  </si>
  <si>
    <t>CONFITURE FRAISE</t>
  </si>
  <si>
    <t>240</t>
  </si>
  <si>
    <t>CONFITURE FRAMBOISE</t>
  </si>
  <si>
    <t>241</t>
  </si>
  <si>
    <t>CONFITURE GROSEILLE</t>
  </si>
  <si>
    <t>242</t>
  </si>
  <si>
    <t>CONFITURE ORANGE</t>
  </si>
  <si>
    <t>243</t>
  </si>
  <si>
    <t>CONFITURE PRUNE</t>
  </si>
  <si>
    <t>244</t>
  </si>
  <si>
    <t>MIEL DOSE</t>
  </si>
  <si>
    <t xml:space="preserve">COUPELLE </t>
  </si>
  <si>
    <t>245</t>
  </si>
  <si>
    <t>PATE A TARTINER</t>
  </si>
  <si>
    <t>13% NOISETTE</t>
  </si>
  <si>
    <t>BOITE DE 120</t>
  </si>
  <si>
    <t>246</t>
  </si>
  <si>
    <t>THE CITRON</t>
  </si>
  <si>
    <t xml:space="preserve">SACHETS </t>
  </si>
  <si>
    <t>247</t>
  </si>
  <si>
    <t>THE FRUITS ROUGES</t>
  </si>
  <si>
    <t>248</t>
  </si>
  <si>
    <t>THE MENTHE</t>
  </si>
  <si>
    <t>249</t>
  </si>
  <si>
    <t>THE NATURE</t>
  </si>
  <si>
    <t>PRODUITS DE PATISSERIE :</t>
  </si>
  <si>
    <t>250</t>
  </si>
  <si>
    <t>ABRICOTS SECS</t>
  </si>
  <si>
    <t>251</t>
  </si>
  <si>
    <t>AMANDES EFFILEES</t>
  </si>
  <si>
    <t>252</t>
  </si>
  <si>
    <t>AMANDES ENTIERES EMONDEES</t>
  </si>
  <si>
    <t>253</t>
  </si>
  <si>
    <t xml:space="preserve">BOMBE DE GRAISSE </t>
  </si>
  <si>
    <t>GRAISSE DE DEMOULAGE PATISSERIE</t>
  </si>
  <si>
    <t>BOMBE DE 500 ML</t>
  </si>
  <si>
    <t>254</t>
  </si>
  <si>
    <t>BOUCHEES FEUILLETTEES A GARNIR</t>
  </si>
  <si>
    <t>HOTEL  DIAM 82MM / HAUTEUR 49MM</t>
  </si>
  <si>
    <t>255</t>
  </si>
  <si>
    <t>CERNEAUX DE NOIX</t>
  </si>
  <si>
    <t>256</t>
  </si>
  <si>
    <t>CHAPELURE</t>
  </si>
  <si>
    <t>257</t>
  </si>
  <si>
    <t xml:space="preserve">CHIPS      </t>
  </si>
  <si>
    <t>SANS GRAISSE DE PALME</t>
  </si>
  <si>
    <t>SACHET INDIVIDUEL DE 30 G</t>
  </si>
  <si>
    <t>258</t>
  </si>
  <si>
    <t>CHOCOLATS EN GOUTES</t>
  </si>
  <si>
    <t>CHOCOLAT CARAQUE 50%</t>
  </si>
  <si>
    <t>SAC DE 1KG</t>
  </si>
  <si>
    <t>259</t>
  </si>
  <si>
    <t>CHOUX A GARNIR</t>
  </si>
  <si>
    <t>260</t>
  </si>
  <si>
    <t>CREME PATISSIERE A FROID</t>
  </si>
  <si>
    <t>RENDEMENT 400G AU LITRE</t>
  </si>
  <si>
    <t>261</t>
  </si>
  <si>
    <t>CROUTONS</t>
  </si>
  <si>
    <t>NATURE / AROMATISES</t>
  </si>
  <si>
    <t>SACHET DE 500G</t>
  </si>
  <si>
    <t>262</t>
  </si>
  <si>
    <t>ECLAIR A GARNIR</t>
  </si>
  <si>
    <t>263</t>
  </si>
  <si>
    <t xml:space="preserve">ECORCE DE CITRON CONFITS </t>
  </si>
  <si>
    <t>EN CUBES OU EN LANIERES</t>
  </si>
  <si>
    <t>BOITE 1 KG</t>
  </si>
  <si>
    <t>264</t>
  </si>
  <si>
    <t>FONDS DE TARTE NEUTRE</t>
  </si>
  <si>
    <t>DIAMETRE DE  8,3 CM ENV</t>
  </si>
  <si>
    <t>265</t>
  </si>
  <si>
    <t>FONDS DE TARTE SALE</t>
  </si>
  <si>
    <t>266</t>
  </si>
  <si>
    <t>FONDS DE TARTE SUCRE</t>
  </si>
  <si>
    <t>267</t>
  </si>
  <si>
    <t>FRUITS CONFITS TRICOLORES EN CUBES</t>
  </si>
  <si>
    <t>268</t>
  </si>
  <si>
    <t>MIEL KG</t>
  </si>
  <si>
    <t>POT 1 KG</t>
  </si>
  <si>
    <t>269</t>
  </si>
  <si>
    <t>MINI TABLETTE DE CHOCOLAT EMBALLEE</t>
  </si>
  <si>
    <t xml:space="preserve">BARRE DE CHOCOLAT AU LAIT DE 20/30G </t>
  </si>
  <si>
    <t>BOITE DE 100 ENV</t>
  </si>
  <si>
    <t>270</t>
  </si>
  <si>
    <t>NAPPAGE BLOND 1KG</t>
  </si>
  <si>
    <t>SEAU DE 1 KG</t>
  </si>
  <si>
    <t>271</t>
  </si>
  <si>
    <t>NAPPAGE BLOND 5KG</t>
  </si>
  <si>
    <t>272</t>
  </si>
  <si>
    <t>NOIX DE COCO RAPEE</t>
  </si>
  <si>
    <t>273</t>
  </si>
  <si>
    <t>PATES DE FRUITS EMBALLEES INDIVIDUELLES</t>
  </si>
  <si>
    <t>PATES DE FRUITS ASSORTIES 10/20G EMBALLEES INDIVIDUELLES</t>
  </si>
  <si>
    <t>274</t>
  </si>
  <si>
    <t>PIGNONS DE PIN</t>
  </si>
  <si>
    <t>275</t>
  </si>
  <si>
    <t>PREPARATION POUR BISCUIT CHOCOLAT</t>
  </si>
  <si>
    <t xml:space="preserve">REALISATION DE BISCUIT CHOCOLAT AVEC AJOUT D'EAU HUILE </t>
  </si>
  <si>
    <t>SAC DE 10/20 KG</t>
  </si>
  <si>
    <t>276</t>
  </si>
  <si>
    <t>PREPARATION POUR BISCUIT COCO</t>
  </si>
  <si>
    <t>REALISATION DE BISCUIT TYPE GATEAU YAOURT GOUT COCO AVEC AJOUT D'EAU HUILE</t>
  </si>
  <si>
    <t>277</t>
  </si>
  <si>
    <t>PREPARATION POUR BISCUIT NATURE</t>
  </si>
  <si>
    <t>REALISATION DE BISCUIT TYPE GATEAU YAOURT AVEC AJOUT D'EAU HUILE ET FRUITS</t>
  </si>
  <si>
    <t>278</t>
  </si>
  <si>
    <t>PREPARATION POUR CAKE</t>
  </si>
  <si>
    <t>279</t>
  </si>
  <si>
    <t>PREPARATION POUR CLAFOUTIS</t>
  </si>
  <si>
    <t>BOITE DE 1 KG ENV</t>
  </si>
  <si>
    <t>280</t>
  </si>
  <si>
    <t>PREPARATION POUR FAR BRETON</t>
  </si>
  <si>
    <t>PREPARATION POUR FAR BRETON AUX PRUNEAUX</t>
  </si>
  <si>
    <t>281</t>
  </si>
  <si>
    <t>PREPARATION POUR FLAN PATISSIER</t>
  </si>
  <si>
    <t xml:space="preserve">PREPARATION POUR FLAN </t>
  </si>
  <si>
    <t>282</t>
  </si>
  <si>
    <t>PREPARATION POUR FONDANT AU CHOCOLAT</t>
  </si>
  <si>
    <t>283</t>
  </si>
  <si>
    <t>PREPARATION POUR GATEAU NOIX DE COCO</t>
  </si>
  <si>
    <t>284</t>
  </si>
  <si>
    <t>PREPARATION POUR MUFFIN</t>
  </si>
  <si>
    <t>REALISATION DE MUFFIN AVEC AJOUT D'EAU HUILE ŒUFS ET PEPITES CHOCOLAT</t>
  </si>
  <si>
    <t>285</t>
  </si>
  <si>
    <t>PREPARATION POUR PATISSERIE AUX AMANDES</t>
  </si>
  <si>
    <t>PREPARATION POUR GATEAUX AUX AMAMDES</t>
  </si>
  <si>
    <t>286</t>
  </si>
  <si>
    <t>PRUNEAUX DENOYAUTES</t>
  </si>
  <si>
    <t>SACHET 1 KG</t>
  </si>
  <si>
    <t>287</t>
  </si>
  <si>
    <t>RAISINS SECS</t>
  </si>
  <si>
    <t>BLONDS</t>
  </si>
  <si>
    <t>288</t>
  </si>
  <si>
    <t>SAUCE DESSERT CACAHUETES</t>
  </si>
  <si>
    <t>FLACON 1KG</t>
  </si>
  <si>
    <t>289</t>
  </si>
  <si>
    <t>SAUCE DESSERT CARAMEL</t>
  </si>
  <si>
    <t>290</t>
  </si>
  <si>
    <t>SAUCE DESSERT CHOCOLAT</t>
  </si>
  <si>
    <t>291</t>
  </si>
  <si>
    <t>SAUCE DESSERT FRAISE</t>
  </si>
  <si>
    <t>292</t>
  </si>
  <si>
    <t>SAUCE DESSERT FRAMBOISE</t>
  </si>
  <si>
    <t>293</t>
  </si>
  <si>
    <t>SAUCE DESSERT MANGUE</t>
  </si>
  <si>
    <t>294</t>
  </si>
  <si>
    <t>SAUCE DESSERT NOISETTES</t>
  </si>
  <si>
    <t>LES LIQUIDES :</t>
  </si>
  <si>
    <t>295</t>
  </si>
  <si>
    <t>ARMAGNAC</t>
  </si>
  <si>
    <t>BOUTEILLE 1 L</t>
  </si>
  <si>
    <t>296</t>
  </si>
  <si>
    <t>BIERE</t>
  </si>
  <si>
    <t>BIERRE BLONDE 4°</t>
  </si>
  <si>
    <t>297</t>
  </si>
  <si>
    <t>COGNAC DENATURE</t>
  </si>
  <si>
    <t xml:space="preserve">40° </t>
  </si>
  <si>
    <t>298</t>
  </si>
  <si>
    <t>EAU DE SOURCE 0,50l</t>
  </si>
  <si>
    <t>QUALITE SUPERIEURE SANS SUCRE AJOUTE</t>
  </si>
  <si>
    <t>BOUTEILLE 0,5L</t>
  </si>
  <si>
    <t>299</t>
  </si>
  <si>
    <t>EAU DE SOURCE 1,5l</t>
  </si>
  <si>
    <t>BOUTEILLE 1,5L</t>
  </si>
  <si>
    <t>300</t>
  </si>
  <si>
    <t>JUS D'ANANAS  - BRIQUETTE 25 CL</t>
  </si>
  <si>
    <t>301</t>
  </si>
  <si>
    <t>JUS D'ANANAS - BRIQUE 1 L</t>
  </si>
  <si>
    <t>302</t>
  </si>
  <si>
    <t>JUS DE POMME  - BRIQUETTE 25 CL</t>
  </si>
  <si>
    <t>303</t>
  </si>
  <si>
    <t>JUS DE POMME - BRIQUE 1 L</t>
  </si>
  <si>
    <t>304</t>
  </si>
  <si>
    <t>JUS DE RAISIN  - BRIQUETTE 25 CL</t>
  </si>
  <si>
    <t>305</t>
  </si>
  <si>
    <t>JUS DE RAISIN - BRIQUE 1 L</t>
  </si>
  <si>
    <t>306</t>
  </si>
  <si>
    <t>JUS D'ORANGE  - BRIQUETTE 25 CL</t>
  </si>
  <si>
    <t>307</t>
  </si>
  <si>
    <t>JUS D'ORANGE - BRIQUE 1 L</t>
  </si>
  <si>
    <t>308</t>
  </si>
  <si>
    <t>JUS MULTIFRUITS  - BRIQUETTE 25 CL</t>
  </si>
  <si>
    <t>309</t>
  </si>
  <si>
    <t>JUS MULTIFRUITS - BRIQUE 1 L</t>
  </si>
  <si>
    <t>310</t>
  </si>
  <si>
    <t>MADERE</t>
  </si>
  <si>
    <t>311</t>
  </si>
  <si>
    <t>PORTO</t>
  </si>
  <si>
    <t>312</t>
  </si>
  <si>
    <t>RHUM LITRE</t>
  </si>
  <si>
    <t>1 L</t>
  </si>
  <si>
    <t>313</t>
  </si>
  <si>
    <t>VANILLE LIQUIDE</t>
  </si>
  <si>
    <t>NATURELLE</t>
  </si>
  <si>
    <t>BIDON 1 L</t>
  </si>
  <si>
    <t>LES BISCUITS ET BARRES CEREALIERES :</t>
  </si>
  <si>
    <t>314</t>
  </si>
  <si>
    <t>BARRE CÉRÉALIERE ABRICOT</t>
  </si>
  <si>
    <t>315</t>
  </si>
  <si>
    <t>BARRE CÉRÉALIERE CHOCOLAT</t>
  </si>
  <si>
    <t>316</t>
  </si>
  <si>
    <t>BARRE CÉRÉALIERE FRUITS ROUGES</t>
  </si>
  <si>
    <t>317</t>
  </si>
  <si>
    <t>BISCOTTES EMBALLES X 2</t>
  </si>
  <si>
    <t>318</t>
  </si>
  <si>
    <t>BISCUIT ETUI INDIVIDUEL30/50G FOURRE FRUITS</t>
  </si>
  <si>
    <t xml:space="preserve">GROS GATEAUX DE 30/50G ENV EMBALLE INDIVIDUEL </t>
  </si>
  <si>
    <t>CARTON DE 80/120 ENV</t>
  </si>
  <si>
    <t>319</t>
  </si>
  <si>
    <t>BISCUIT ETUI INDIVIDUEL30/50G FOURRE PATE CHOCOLAT</t>
  </si>
  <si>
    <t>320</t>
  </si>
  <si>
    <t>BISCUIT ETUI INDIVIDUEL30/50G FOURRE PEPITES CHOCOLAT</t>
  </si>
  <si>
    <t>321</t>
  </si>
  <si>
    <t>BISCUIT ETUI INDIVIDUEL30/50G MARBRE</t>
  </si>
  <si>
    <t>322</t>
  </si>
  <si>
    <t>BISCUIT ETUI INDIVIDUEL30/50G NATURE</t>
  </si>
  <si>
    <t>323</t>
  </si>
  <si>
    <t>BISCUIT ETUI INDIVIDUEL30/50G TYPE MADELEINE</t>
  </si>
  <si>
    <t>324</t>
  </si>
  <si>
    <t>COMPOTE D'ABRICOT BIO</t>
  </si>
  <si>
    <t>BARQUETTE INDIVIDUELLE BIO</t>
  </si>
  <si>
    <t xml:space="preserve">PIECE DE 100G </t>
  </si>
  <si>
    <t>325</t>
  </si>
  <si>
    <t>COMPOTE DE POIRE BIO</t>
  </si>
  <si>
    <t>326</t>
  </si>
  <si>
    <t>COMPOTE DE POMME ALLEGEE BIO</t>
  </si>
  <si>
    <t>327</t>
  </si>
  <si>
    <t>GATEAU FOURRE AUX FRUITS BIO</t>
  </si>
  <si>
    <t xml:space="preserve">GATEAU BIO EN ETUI INDIVIDUEL </t>
  </si>
  <si>
    <t>PIECE DE 30 à 50G</t>
  </si>
  <si>
    <t>328</t>
  </si>
  <si>
    <t>GATEAU FOURRE CHOCOLAT BIO</t>
  </si>
  <si>
    <t>329</t>
  </si>
  <si>
    <t>GAUFRE SUCREE</t>
  </si>
  <si>
    <t>GAUFRE 40/50G SUCRE GLACé</t>
  </si>
  <si>
    <t>330</t>
  </si>
  <si>
    <t>MADELEINE BIO</t>
  </si>
  <si>
    <t xml:space="preserve">PIECE DE 30 à 50G </t>
  </si>
  <si>
    <t>LOT 5 - SEMI CONSERVES</t>
  </si>
  <si>
    <t>331</t>
  </si>
  <si>
    <t>ANCHOIS FILETS A L'HUILE</t>
  </si>
  <si>
    <t>332</t>
  </si>
  <si>
    <t>FILET DE HARENG A L'HUILE</t>
  </si>
  <si>
    <t>SEAU DE 2 à 3KG</t>
  </si>
  <si>
    <t>333</t>
  </si>
  <si>
    <t>MUSEAU DE PORC EN SALADE</t>
  </si>
  <si>
    <t>SEAU DE 3KG</t>
  </si>
  <si>
    <t>334</t>
  </si>
  <si>
    <t>SURIMI KAMABOKO</t>
  </si>
  <si>
    <t>335</t>
  </si>
  <si>
    <t>SURIMI RAPE</t>
  </si>
  <si>
    <t>TOTAL LOT 3 - FONDS ET SAUCES DESHYDRATES</t>
  </si>
  <si>
    <t>TOTAL LOT 4 - PRODUITS PETIT DEJEUNER ET AUTRES</t>
  </si>
  <si>
    <t>TOTAL LOT 5 - SEMI CONSERVES</t>
  </si>
  <si>
    <t>ROULEAU DE 1KG / 2KG</t>
  </si>
  <si>
    <t>% MATIERE ANIMALE</t>
  </si>
  <si>
    <t xml:space="preserve">TAUX DU GLUCIDES </t>
  </si>
  <si>
    <t xml:space="preserve">PRESENCE D'ADDITIFS OUI / NON </t>
  </si>
  <si>
    <t>PRESENCE DE GRAISSE HYDROGENNEE                          OUI / NON</t>
  </si>
  <si>
    <t>PAYS DE FABRICATION OU TRANSFORMATION</t>
  </si>
  <si>
    <t>MARCHE " PRODUITS D'EPICERIE "</t>
  </si>
  <si>
    <t>MARCHE " PRODUITS D'EPICERIE "  - ENGAGEMENT LOGISTIQUE</t>
  </si>
  <si>
    <t>MARCHE " PRODUITS D'EPICERIE "  - TABLEAUX DE PRESENTATION DES PRODUITS -  CELLULES EN COULEUR A COMPLETER PAR LES CANDIDATS</t>
  </si>
  <si>
    <t xml:space="preserve">Justifier : </t>
  </si>
  <si>
    <t>une politique d'action d'insertion</t>
  </si>
  <si>
    <t>permettant l'accès ou le retour à l'emploi</t>
  </si>
  <si>
    <t>de personnes rencontrant des difficultés</t>
  </si>
  <si>
    <t>sociales ou professionnelles ?</t>
  </si>
  <si>
    <t xml:space="preserve">Votre entreprise est-elle engagée dans </t>
  </si>
  <si>
    <t xml:space="preserve">Quel est le nombre d'intermédiaires du lieu de production à l'acheteur ? </t>
  </si>
  <si>
    <t>QUESTIONNAIRE RELATIF A LA POLITIQUE DE DEVELOPPEMENT DURABLE ET AUX OBJECTIFS SOCIAUX</t>
  </si>
  <si>
    <t>Votre entreprise dispose-t-elle d'un écolabel officiel ?</t>
  </si>
  <si>
    <t>Avez-vous une politique d'emploi spécifique pour les seniors et/ou pour les jeunes et/ou en faveur de la parité hommes-femmes ?</t>
  </si>
  <si>
    <t>Avez-vous une politique de gestion du parc automobile et d'organisation des tournées ?</t>
  </si>
  <si>
    <t>Existe-t-il un système de traçabilité mis en place, afin de garantir la provenance des produits.</t>
  </si>
  <si>
    <t>Votre personnel bénéficie -t-il d'une politique de formation régulière ?</t>
  </si>
  <si>
    <t>Etes-vous engagé dans une démarche de réduction ou de maîtrise des dépenses énergétiques</t>
  </si>
  <si>
    <t>Les denrées livrées proviennent-elles d'une production susceptible de réduire le bilan carbone, des transports notamment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</si>
</sst>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00%"/>
    <numFmt numFmtId="165" formatCode="#,##0.00\ &quot;€&quot;"/>
    <numFmt numFmtId="166" formatCode="0.000"/>
    <numFmt numFmtId="167" formatCode="#,##0.000\ &quot;€&quot;"/>
    <numFmt numFmtId="168" formatCode="#,##0.000\ _€"/>
    <numFmt numFmtId="169" formatCode="#,##0\ _€"/>
  </numFmts>
  <fonts count="3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 Black"/>
      <family val="2"/>
    </font>
    <font>
      <b/>
      <sz val="24"/>
      <color indexed="10"/>
      <name val="Arial"/>
      <family val="2"/>
    </font>
    <font>
      <b/>
      <sz val="12"/>
      <name val="Arial Black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34"/>
      <name val="Arial"/>
      <family val="2"/>
    </font>
    <font>
      <sz val="12"/>
      <color indexed="34"/>
      <name val="Arial"/>
      <family val="2"/>
    </font>
    <font>
      <b/>
      <sz val="16"/>
      <color rgb="FFFFFF00"/>
      <name val="Arial"/>
      <family val="2"/>
    </font>
    <font>
      <b/>
      <sz val="20"/>
      <color rgb="FFFF0000"/>
      <name val="Arial"/>
      <family val="2"/>
    </font>
    <font>
      <b/>
      <sz val="12"/>
      <color rgb="FFFFFF00"/>
      <name val="Wingdings"/>
      <charset val="2"/>
    </font>
    <font>
      <sz val="9"/>
      <name val="Arial Narrow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0" fontId="3" fillId="0" borderId="0"/>
    <xf numFmtId="0" fontId="3" fillId="0" borderId="0"/>
  </cellStyleXfs>
  <cellXfs count="441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4"/>
    </xf>
    <xf numFmtId="0" fontId="6" fillId="0" borderId="0" xfId="0" applyFont="1" applyAlignment="1">
      <alignment horizontal="left" vertical="center" wrapText="1" indent="4"/>
    </xf>
    <xf numFmtId="0" fontId="6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Fill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Fill="1" applyAlignment="1" applyProtection="1">
      <alignment wrapText="1"/>
    </xf>
    <xf numFmtId="0" fontId="7" fillId="0" borderId="0" xfId="2" applyFont="1" applyFill="1" applyAlignment="1" applyProtection="1">
      <alignment vertical="center" wrapText="1"/>
    </xf>
    <xf numFmtId="0" fontId="2" fillId="0" borderId="5" xfId="4" applyFont="1" applyFill="1" applyBorder="1" applyAlignment="1" applyProtection="1">
      <alignment horizontal="center" vertical="center" wrapText="1"/>
      <protection locked="0"/>
    </xf>
    <xf numFmtId="0" fontId="2" fillId="0" borderId="21" xfId="4" applyFont="1" applyFill="1" applyBorder="1" applyAlignment="1" applyProtection="1">
      <alignment horizontal="center" vertical="center" wrapText="1"/>
      <protection locked="0"/>
    </xf>
    <xf numFmtId="0" fontId="2" fillId="0" borderId="28" xfId="4" applyFont="1" applyFill="1" applyBorder="1" applyAlignment="1" applyProtection="1">
      <alignment horizontal="center" vertical="center" wrapText="1"/>
      <protection locked="0"/>
    </xf>
    <xf numFmtId="0" fontId="2" fillId="0" borderId="23" xfId="4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Fill="1" applyBorder="1" applyAlignment="1" applyProtection="1">
      <alignment horizontal="center" vertical="center" wrapText="1"/>
      <protection locked="0"/>
    </xf>
    <xf numFmtId="0" fontId="2" fillId="0" borderId="3" xfId="4" applyFont="1" applyFill="1" applyBorder="1" applyAlignment="1" applyProtection="1">
      <alignment horizontal="center" vertical="center" wrapText="1"/>
      <protection locked="0"/>
    </xf>
    <xf numFmtId="0" fontId="7" fillId="0" borderId="18" xfId="4" applyFont="1" applyFill="1" applyBorder="1" applyAlignment="1" applyProtection="1">
      <alignment horizontal="center" vertical="center"/>
      <protection locked="0"/>
    </xf>
    <xf numFmtId="0" fontId="2" fillId="0" borderId="4" xfId="4" applyFont="1" applyFill="1" applyBorder="1" applyAlignment="1" applyProtection="1">
      <alignment horizontal="center" vertical="center" wrapText="1"/>
      <protection locked="0"/>
    </xf>
    <xf numFmtId="0" fontId="2" fillId="0" borderId="2" xfId="4" applyFont="1" applyFill="1" applyBorder="1" applyAlignment="1" applyProtection="1">
      <alignment horizontal="center" vertical="center" wrapText="1"/>
      <protection locked="0"/>
    </xf>
    <xf numFmtId="0" fontId="2" fillId="0" borderId="11" xfId="4" applyFont="1" applyFill="1" applyBorder="1" applyAlignment="1" applyProtection="1">
      <alignment horizontal="center" vertical="center" wrapText="1"/>
      <protection locked="0"/>
    </xf>
    <xf numFmtId="0" fontId="2" fillId="0" borderId="12" xfId="4" applyFont="1" applyFill="1" applyBorder="1" applyAlignment="1" applyProtection="1">
      <alignment horizontal="center" vertical="center" wrapText="1"/>
      <protection locked="0"/>
    </xf>
    <xf numFmtId="0" fontId="2" fillId="0" borderId="2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Fill="1" applyBorder="1" applyAlignment="1" applyProtection="1">
      <alignment horizontal="center" vertical="center" wrapText="1"/>
    </xf>
    <xf numFmtId="0" fontId="11" fillId="0" borderId="0" xfId="4" applyFont="1" applyFill="1" applyAlignment="1" applyProtection="1">
      <alignment vertical="center" wrapText="1"/>
    </xf>
    <xf numFmtId="0" fontId="11" fillId="0" borderId="0" xfId="4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3" fillId="0" borderId="8" xfId="4" applyFont="1" applyFill="1" applyBorder="1" applyAlignment="1" applyProtection="1">
      <alignment horizontal="center" vertical="center"/>
    </xf>
    <xf numFmtId="0" fontId="7" fillId="0" borderId="32" xfId="4" applyFont="1" applyFill="1" applyBorder="1" applyAlignment="1" applyProtection="1">
      <alignment horizontal="center" vertical="center" textRotation="90"/>
    </xf>
    <xf numFmtId="0" fontId="7" fillId="0" borderId="33" xfId="4" applyFont="1" applyFill="1" applyBorder="1" applyAlignment="1" applyProtection="1">
      <alignment horizontal="center" vertical="center" textRotation="90"/>
    </xf>
    <xf numFmtId="0" fontId="7" fillId="0" borderId="34" xfId="4" applyFont="1" applyFill="1" applyBorder="1" applyAlignment="1" applyProtection="1">
      <alignment horizontal="center" vertical="center" textRotation="90"/>
    </xf>
    <xf numFmtId="0" fontId="7" fillId="0" borderId="35" xfId="4" applyFont="1" applyFill="1" applyBorder="1" applyAlignment="1" applyProtection="1">
      <alignment horizontal="center" vertical="center" textRotation="90"/>
    </xf>
    <xf numFmtId="0" fontId="7" fillId="0" borderId="0" xfId="4" applyFont="1" applyFill="1" applyAlignment="1" applyProtection="1">
      <alignment horizontal="justify" vertical="center"/>
    </xf>
    <xf numFmtId="0" fontId="5" fillId="0" borderId="0" xfId="4" applyAlignment="1" applyProtection="1">
      <alignment vertical="center"/>
    </xf>
    <xf numFmtId="0" fontId="7" fillId="0" borderId="0" xfId="4" applyFont="1" applyFill="1" applyAlignment="1" applyProtection="1">
      <alignment vertical="center" wrapText="1"/>
    </xf>
    <xf numFmtId="0" fontId="11" fillId="0" borderId="0" xfId="0" applyFont="1" applyFill="1" applyBorder="1" applyAlignment="1" applyProtection="1"/>
    <xf numFmtId="0" fontId="0" fillId="0" borderId="0" xfId="0" applyProtection="1"/>
    <xf numFmtId="0" fontId="0" fillId="0" borderId="0" xfId="0" applyFill="1" applyProtection="1"/>
    <xf numFmtId="0" fontId="15" fillId="0" borderId="0" xfId="0" applyFont="1" applyFill="1" applyAlignment="1" applyProtection="1"/>
    <xf numFmtId="0" fontId="9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168" fontId="7" fillId="0" borderId="0" xfId="0" applyNumberFormat="1" applyFont="1" applyFill="1" applyProtection="1"/>
    <xf numFmtId="0" fontId="5" fillId="0" borderId="0" xfId="2" applyFont="1" applyFill="1" applyAlignment="1" applyProtection="1">
      <alignment vertical="center" wrapText="1"/>
    </xf>
    <xf numFmtId="0" fontId="4" fillId="0" borderId="8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vertical="center"/>
    </xf>
    <xf numFmtId="0" fontId="3" fillId="0" borderId="25" xfId="4" applyFont="1" applyFill="1" applyBorder="1" applyAlignment="1" applyProtection="1">
      <alignment horizontal="center" vertical="center"/>
    </xf>
    <xf numFmtId="0" fontId="3" fillId="0" borderId="10" xfId="4" applyFont="1" applyFill="1" applyBorder="1" applyAlignment="1" applyProtection="1">
      <alignment horizontal="center" vertical="center"/>
    </xf>
    <xf numFmtId="0" fontId="4" fillId="0" borderId="7" xfId="4" applyFont="1" applyFill="1" applyBorder="1" applyAlignment="1" applyProtection="1">
      <alignment vertical="center"/>
    </xf>
    <xf numFmtId="0" fontId="3" fillId="0" borderId="18" xfId="4" applyFont="1" applyFill="1" applyBorder="1" applyAlignment="1" applyProtection="1">
      <alignment horizontal="center" vertical="center"/>
    </xf>
    <xf numFmtId="0" fontId="4" fillId="0" borderId="39" xfId="4" applyFont="1" applyFill="1" applyBorder="1" applyAlignment="1" applyProtection="1">
      <alignment vertical="center"/>
    </xf>
    <xf numFmtId="0" fontId="4" fillId="0" borderId="40" xfId="4" applyFont="1" applyFill="1" applyBorder="1" applyAlignment="1" applyProtection="1">
      <alignment horizontal="center" vertical="center" wrapText="1"/>
    </xf>
    <xf numFmtId="0" fontId="7" fillId="0" borderId="12" xfId="4" applyFont="1" applyFill="1" applyBorder="1" applyAlignment="1" applyProtection="1">
      <alignment vertical="center"/>
      <protection locked="0"/>
    </xf>
    <xf numFmtId="0" fontId="7" fillId="0" borderId="16" xfId="4" applyFont="1" applyFill="1" applyBorder="1" applyAlignment="1" applyProtection="1">
      <alignment vertical="center"/>
      <protection locked="0"/>
    </xf>
    <xf numFmtId="0" fontId="7" fillId="0" borderId="46" xfId="4" applyFont="1" applyFill="1" applyBorder="1" applyAlignment="1" applyProtection="1">
      <alignment vertical="center"/>
      <protection locked="0"/>
    </xf>
    <xf numFmtId="0" fontId="7" fillId="0" borderId="33" xfId="4" applyFont="1" applyFill="1" applyBorder="1" applyAlignment="1" applyProtection="1">
      <alignment vertical="center"/>
      <protection locked="0"/>
    </xf>
    <xf numFmtId="0" fontId="7" fillId="0" borderId="47" xfId="4" applyFont="1" applyFill="1" applyBorder="1" applyAlignment="1" applyProtection="1">
      <alignment vertical="center"/>
      <protection locked="0"/>
    </xf>
    <xf numFmtId="0" fontId="8" fillId="0" borderId="41" xfId="4" applyFont="1" applyFill="1" applyBorder="1" applyAlignment="1" applyProtection="1">
      <alignment horizontal="center" vertical="center" wrapText="1"/>
      <protection locked="0"/>
    </xf>
    <xf numFmtId="0" fontId="8" fillId="0" borderId="30" xfId="4" applyFont="1" applyFill="1" applyBorder="1" applyAlignment="1" applyProtection="1">
      <alignment horizontal="center" vertical="center" wrapText="1"/>
      <protection locked="0"/>
    </xf>
    <xf numFmtId="0" fontId="8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6" xfId="4" applyFont="1" applyFill="1" applyBorder="1" applyAlignment="1" applyProtection="1">
      <alignment horizontal="center" vertical="center" wrapText="1"/>
      <protection locked="0"/>
    </xf>
    <xf numFmtId="0" fontId="8" fillId="0" borderId="8" xfId="4" applyFont="1" applyFill="1" applyBorder="1" applyAlignment="1" applyProtection="1">
      <alignment horizontal="center" vertical="center" wrapText="1"/>
      <protection locked="0"/>
    </xf>
    <xf numFmtId="0" fontId="8" fillId="0" borderId="25" xfId="4" applyFont="1" applyFill="1" applyBorder="1" applyAlignment="1" applyProtection="1">
      <alignment horizontal="center" vertical="center" wrapText="1"/>
      <protection locked="0"/>
    </xf>
    <xf numFmtId="0" fontId="8" fillId="0" borderId="18" xfId="4" applyFont="1" applyFill="1" applyBorder="1" applyAlignment="1" applyProtection="1">
      <alignment horizontal="center" vertical="center" wrapText="1"/>
      <protection locked="0"/>
    </xf>
    <xf numFmtId="0" fontId="8" fillId="0" borderId="31" xfId="4" applyFont="1" applyFill="1" applyBorder="1" applyAlignment="1" applyProtection="1">
      <alignment horizontal="center" vertical="center" wrapText="1"/>
      <protection locked="0"/>
    </xf>
    <xf numFmtId="0" fontId="2" fillId="0" borderId="16" xfId="4" applyFont="1" applyFill="1" applyBorder="1" applyAlignment="1" applyProtection="1">
      <alignment horizontal="center" vertical="center" wrapText="1"/>
      <protection locked="0"/>
    </xf>
    <xf numFmtId="0" fontId="7" fillId="0" borderId="8" xfId="4" applyFont="1" applyFill="1" applyBorder="1" applyAlignment="1" applyProtection="1">
      <alignment vertical="center"/>
      <protection locked="0"/>
    </xf>
    <xf numFmtId="0" fontId="8" fillId="0" borderId="37" xfId="4" applyFont="1" applyFill="1" applyBorder="1" applyAlignment="1" applyProtection="1">
      <alignment horizontal="center" vertical="center" wrapText="1"/>
      <protection locked="0"/>
    </xf>
    <xf numFmtId="0" fontId="4" fillId="0" borderId="48" xfId="4" applyFont="1" applyFill="1" applyBorder="1" applyAlignment="1" applyProtection="1">
      <alignment vertical="center"/>
    </xf>
    <xf numFmtId="0" fontId="3" fillId="0" borderId="40" xfId="4" applyFont="1" applyFill="1" applyBorder="1" applyAlignment="1" applyProtection="1">
      <alignment horizontal="center" vertical="center"/>
    </xf>
    <xf numFmtId="0" fontId="7" fillId="0" borderId="49" xfId="4" applyFont="1" applyFill="1" applyBorder="1" applyAlignment="1" applyProtection="1">
      <alignment vertical="center"/>
      <protection locked="0"/>
    </xf>
    <xf numFmtId="0" fontId="7" fillId="0" borderId="38" xfId="4" applyFont="1" applyFill="1" applyBorder="1" applyAlignment="1" applyProtection="1">
      <alignment vertical="center"/>
      <protection locked="0"/>
    </xf>
    <xf numFmtId="0" fontId="7" fillId="0" borderId="50" xfId="4" applyFont="1" applyFill="1" applyBorder="1" applyAlignment="1" applyProtection="1">
      <alignment vertical="center"/>
      <protection locked="0"/>
    </xf>
    <xf numFmtId="0" fontId="7" fillId="0" borderId="40" xfId="4" applyFont="1" applyFill="1" applyBorder="1" applyAlignment="1" applyProtection="1">
      <alignment vertical="center"/>
      <protection locked="0"/>
    </xf>
    <xf numFmtId="0" fontId="7" fillId="0" borderId="51" xfId="4" applyFont="1" applyFill="1" applyBorder="1" applyAlignment="1" applyProtection="1">
      <alignment vertical="center"/>
      <protection locked="0"/>
    </xf>
    <xf numFmtId="0" fontId="7" fillId="0" borderId="11" xfId="4" applyFont="1" applyFill="1" applyBorder="1" applyAlignment="1" applyProtection="1">
      <alignment vertical="center"/>
      <protection locked="0"/>
    </xf>
    <xf numFmtId="0" fontId="7" fillId="0" borderId="32" xfId="4" applyFont="1" applyFill="1" applyBorder="1" applyAlignment="1" applyProtection="1">
      <alignment vertical="center"/>
      <protection locked="0"/>
    </xf>
    <xf numFmtId="0" fontId="7" fillId="0" borderId="52" xfId="4" applyFont="1" applyFill="1" applyBorder="1" applyAlignment="1" applyProtection="1">
      <alignment vertical="center"/>
      <protection locked="0"/>
    </xf>
    <xf numFmtId="0" fontId="7" fillId="0" borderId="35" xfId="4" applyFont="1" applyFill="1" applyBorder="1" applyAlignment="1" applyProtection="1">
      <alignment vertical="center"/>
      <protection locked="0"/>
    </xf>
    <xf numFmtId="0" fontId="11" fillId="0" borderId="0" xfId="4" applyFont="1" applyFill="1" applyBorder="1" applyAlignment="1" applyProtection="1">
      <alignment vertical="center"/>
    </xf>
    <xf numFmtId="0" fontId="4" fillId="0" borderId="15" xfId="4" applyFont="1" applyFill="1" applyBorder="1" applyAlignment="1" applyProtection="1">
      <alignment horizontal="center" vertical="center"/>
    </xf>
    <xf numFmtId="0" fontId="9" fillId="0" borderId="9" xfId="4" applyFont="1" applyFill="1" applyBorder="1" applyAlignment="1" applyProtection="1">
      <alignment horizontal="center" vertical="center"/>
    </xf>
    <xf numFmtId="0" fontId="9" fillId="0" borderId="10" xfId="4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7" fillId="0" borderId="0" xfId="4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22" fillId="6" borderId="25" xfId="0" applyNumberFormat="1" applyFont="1" applyFill="1" applyBorder="1" applyAlignment="1" applyProtection="1">
      <alignment horizontal="center" vertical="center" wrapText="1"/>
    </xf>
    <xf numFmtId="49" fontId="22" fillId="6" borderId="10" xfId="0" applyNumberFormat="1" applyFont="1" applyFill="1" applyBorder="1" applyAlignment="1" applyProtection="1">
      <alignment horizontal="center" vertical="center" wrapText="1"/>
    </xf>
    <xf numFmtId="49" fontId="22" fillId="6" borderId="18" xfId="0" applyNumberFormat="1" applyFont="1" applyFill="1" applyBorder="1" applyAlignment="1" applyProtection="1">
      <alignment horizontal="center" vertical="center" wrapText="1"/>
    </xf>
    <xf numFmtId="49" fontId="22" fillId="6" borderId="37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49" fontId="22" fillId="6" borderId="9" xfId="0" applyNumberFormat="1" applyFont="1" applyFill="1" applyBorder="1" applyAlignment="1" applyProtection="1">
      <alignment horizontal="center" vertical="center" wrapText="1"/>
    </xf>
    <xf numFmtId="0" fontId="8" fillId="5" borderId="27" xfId="4" applyFont="1" applyFill="1" applyBorder="1" applyAlignment="1" applyProtection="1">
      <alignment horizontal="center" vertical="center"/>
      <protection locked="0"/>
    </xf>
    <xf numFmtId="0" fontId="4" fillId="5" borderId="8" xfId="4" applyFont="1" applyFill="1" applyBorder="1" applyAlignment="1" applyProtection="1">
      <alignment horizontal="center" vertical="center"/>
    </xf>
    <xf numFmtId="0" fontId="2" fillId="5" borderId="29" xfId="4" applyFont="1" applyFill="1" applyBorder="1" applyAlignment="1" applyProtection="1">
      <alignment horizontal="center" vertical="center" wrapText="1"/>
      <protection locked="0"/>
    </xf>
    <xf numFmtId="0" fontId="2" fillId="5" borderId="30" xfId="4" applyFont="1" applyFill="1" applyBorder="1" applyAlignment="1" applyProtection="1">
      <alignment horizontal="center" vertical="center" wrapText="1"/>
      <protection locked="0"/>
    </xf>
    <xf numFmtId="0" fontId="2" fillId="5" borderId="31" xfId="4" applyFont="1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vertical="center" wrapText="1"/>
      <protection locked="0"/>
    </xf>
    <xf numFmtId="0" fontId="0" fillId="5" borderId="53" xfId="0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39" xfId="4" applyFont="1" applyFill="1" applyBorder="1" applyAlignment="1" applyProtection="1">
      <alignment horizontal="left" vertical="center"/>
    </xf>
    <xf numFmtId="0" fontId="4" fillId="0" borderId="40" xfId="4" applyFont="1" applyFill="1" applyBorder="1" applyAlignment="1" applyProtection="1">
      <alignment horizontal="center" vertical="center"/>
    </xf>
    <xf numFmtId="0" fontId="2" fillId="0" borderId="49" xfId="4" applyFont="1" applyFill="1" applyBorder="1" applyAlignment="1" applyProtection="1">
      <alignment horizontal="center" vertical="center" wrapText="1"/>
      <protection locked="0"/>
    </xf>
    <xf numFmtId="0" fontId="2" fillId="0" borderId="38" xfId="4" applyFont="1" applyFill="1" applyBorder="1" applyAlignment="1" applyProtection="1">
      <alignment horizontal="center" vertical="center" wrapText="1"/>
      <protection locked="0"/>
    </xf>
    <xf numFmtId="0" fontId="2" fillId="0" borderId="50" xfId="4" applyFont="1" applyFill="1" applyBorder="1" applyAlignment="1" applyProtection="1">
      <alignment horizontal="center" vertical="center" wrapText="1"/>
      <protection locked="0"/>
    </xf>
    <xf numFmtId="0" fontId="8" fillId="0" borderId="40" xfId="4" applyFont="1" applyFill="1" applyBorder="1" applyAlignment="1" applyProtection="1">
      <alignment horizontal="center" vertical="center" wrapText="1"/>
      <protection locked="0"/>
    </xf>
    <xf numFmtId="0" fontId="8" fillId="0" borderId="51" xfId="4" applyFont="1" applyFill="1" applyBorder="1" applyAlignment="1" applyProtection="1">
      <alignment horizontal="center" vertical="center" wrapText="1"/>
      <protection locked="0"/>
    </xf>
    <xf numFmtId="0" fontId="4" fillId="0" borderId="52" xfId="4" applyFont="1" applyFill="1" applyBorder="1" applyAlignment="1" applyProtection="1">
      <alignment horizontal="center" vertical="center" wrapText="1"/>
    </xf>
    <xf numFmtId="0" fontId="4" fillId="0" borderId="15" xfId="4" applyFont="1" applyFill="1" applyBorder="1" applyAlignment="1" applyProtection="1">
      <alignment vertical="center"/>
    </xf>
    <xf numFmtId="0" fontId="2" fillId="0" borderId="13" xfId="4" applyFont="1" applyFill="1" applyBorder="1" applyAlignment="1" applyProtection="1">
      <alignment horizontal="center" vertical="center" wrapText="1"/>
      <protection locked="0"/>
    </xf>
    <xf numFmtId="0" fontId="4" fillId="0" borderId="60" xfId="4" applyFont="1" applyFill="1" applyBorder="1" applyAlignment="1" applyProtection="1">
      <alignment vertical="center"/>
    </xf>
    <xf numFmtId="0" fontId="3" fillId="0" borderId="37" xfId="4" applyFont="1" applyFill="1" applyBorder="1" applyAlignment="1" applyProtection="1">
      <alignment horizontal="center" vertical="center"/>
    </xf>
    <xf numFmtId="0" fontId="2" fillId="0" borderId="61" xfId="4" applyFont="1" applyFill="1" applyBorder="1" applyAlignment="1" applyProtection="1">
      <alignment horizontal="center" vertical="center" wrapText="1"/>
      <protection locked="0"/>
    </xf>
    <xf numFmtId="0" fontId="2" fillId="0" borderId="62" xfId="4" applyFont="1" applyFill="1" applyBorder="1" applyAlignment="1" applyProtection="1">
      <alignment horizontal="center" vertical="center" wrapText="1"/>
      <protection locked="0"/>
    </xf>
    <xf numFmtId="0" fontId="2" fillId="0" borderId="63" xfId="4" applyFont="1" applyFill="1" applyBorder="1" applyAlignment="1" applyProtection="1">
      <alignment horizontal="center" vertical="center" wrapText="1"/>
      <protection locked="0"/>
    </xf>
    <xf numFmtId="0" fontId="8" fillId="0" borderId="45" xfId="4" applyFont="1" applyFill="1" applyBorder="1" applyAlignment="1" applyProtection="1">
      <alignment horizontal="center" vertical="center" wrapText="1"/>
      <protection locked="0"/>
    </xf>
    <xf numFmtId="0" fontId="4" fillId="0" borderId="17" xfId="4" applyFont="1" applyFill="1" applyBorder="1" applyAlignment="1" applyProtection="1">
      <alignment vertical="center"/>
    </xf>
    <xf numFmtId="0" fontId="3" fillId="0" borderId="9" xfId="4" applyFont="1" applyFill="1" applyBorder="1" applyAlignment="1" applyProtection="1">
      <alignment horizontal="center" vertical="center"/>
    </xf>
    <xf numFmtId="0" fontId="2" fillId="0" borderId="64" xfId="4" applyFont="1" applyFill="1" applyBorder="1" applyAlignment="1" applyProtection="1">
      <alignment horizontal="center" vertical="center" wrapText="1"/>
      <protection locked="0"/>
    </xf>
    <xf numFmtId="0" fontId="2" fillId="0" borderId="65" xfId="4" applyFont="1" applyFill="1" applyBorder="1" applyAlignment="1" applyProtection="1">
      <alignment horizontal="center" vertical="center" wrapText="1"/>
      <protection locked="0"/>
    </xf>
    <xf numFmtId="0" fontId="2" fillId="0" borderId="66" xfId="4" applyFont="1" applyFill="1" applyBorder="1" applyAlignment="1" applyProtection="1">
      <alignment horizontal="center" vertical="center" wrapText="1"/>
      <protection locked="0"/>
    </xf>
    <xf numFmtId="0" fontId="8" fillId="0" borderId="29" xfId="4" applyFont="1" applyFill="1" applyBorder="1" applyAlignment="1" applyProtection="1">
      <alignment horizontal="center" vertical="center" wrapText="1"/>
      <protection locked="0"/>
    </xf>
    <xf numFmtId="0" fontId="8" fillId="0" borderId="9" xfId="4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0" fontId="25" fillId="5" borderId="5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5" fillId="5" borderId="12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5" fillId="5" borderId="14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167" fontId="5" fillId="5" borderId="11" xfId="0" applyNumberFormat="1" applyFont="1" applyFill="1" applyBorder="1" applyAlignment="1" applyProtection="1">
      <alignment horizontal="right" vertical="center" wrapText="1"/>
      <protection locked="0"/>
    </xf>
    <xf numFmtId="166" fontId="25" fillId="5" borderId="12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8" xfId="0" applyNumberFormat="1" applyFont="1" applyFill="1" applyBorder="1" applyAlignment="1" applyProtection="1">
      <alignment horizontal="right" vertical="center" wrapText="1"/>
    </xf>
    <xf numFmtId="0" fontId="22" fillId="0" borderId="25" xfId="0" applyFont="1" applyFill="1" applyBorder="1" applyAlignment="1" applyProtection="1">
      <alignment vertical="center" wrapText="1"/>
    </xf>
    <xf numFmtId="0" fontId="22" fillId="0" borderId="10" xfId="0" applyFont="1" applyFill="1" applyBorder="1" applyAlignment="1" applyProtection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vertical="center" wrapText="1"/>
    </xf>
    <xf numFmtId="0" fontId="22" fillId="0" borderId="45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9" fillId="6" borderId="53" xfId="0" applyFont="1" applyFill="1" applyBorder="1" applyAlignment="1" applyProtection="1">
      <alignment horizontal="center" vertical="center" wrapText="1"/>
    </xf>
    <xf numFmtId="168" fontId="1" fillId="6" borderId="8" xfId="0" applyNumberFormat="1" applyFont="1" applyFill="1" applyBorder="1" applyAlignment="1" applyProtection="1">
      <alignment horizontal="center" vertical="center" wrapText="1"/>
    </xf>
    <xf numFmtId="0" fontId="28" fillId="5" borderId="25" xfId="0" applyFont="1" applyFill="1" applyBorder="1" applyAlignment="1" applyProtection="1">
      <alignment horizontal="center" vertical="center" wrapText="1"/>
      <protection locked="0"/>
    </xf>
    <xf numFmtId="0" fontId="28" fillId="5" borderId="10" xfId="0" applyFont="1" applyFill="1" applyBorder="1" applyAlignment="1" applyProtection="1">
      <alignment horizontal="center" vertical="center" wrapText="1"/>
      <protection locked="0"/>
    </xf>
    <xf numFmtId="0" fontId="28" fillId="5" borderId="18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vertical="center" wrapText="1"/>
    </xf>
    <xf numFmtId="0" fontId="22" fillId="0" borderId="29" xfId="0" applyFont="1" applyFill="1" applyBorder="1" applyAlignment="1" applyProtection="1">
      <alignment horizontal="center" vertical="center" wrapText="1"/>
    </xf>
    <xf numFmtId="0" fontId="22" fillId="0" borderId="52" xfId="0" applyFont="1" applyFill="1" applyBorder="1" applyAlignment="1" applyProtection="1">
      <alignment vertical="center" wrapText="1"/>
    </xf>
    <xf numFmtId="3" fontId="1" fillId="6" borderId="15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58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68" fontId="1" fillId="6" borderId="15" xfId="0" applyNumberFormat="1" applyFont="1" applyFill="1" applyBorder="1" applyAlignment="1" applyProtection="1">
      <alignment horizontal="center" vertical="center" wrapText="1"/>
    </xf>
    <xf numFmtId="168" fontId="1" fillId="6" borderId="46" xfId="0" applyNumberFormat="1" applyFont="1" applyFill="1" applyBorder="1" applyAlignment="1" applyProtection="1">
      <alignment horizontal="center" vertical="center" wrapText="1"/>
    </xf>
    <xf numFmtId="0" fontId="28" fillId="5" borderId="37" xfId="0" applyFont="1" applyFill="1" applyBorder="1" applyAlignment="1" applyProtection="1">
      <alignment horizontal="center" vertical="center" wrapText="1"/>
      <protection locked="0"/>
    </xf>
    <xf numFmtId="0" fontId="22" fillId="8" borderId="14" xfId="0" applyFont="1" applyFill="1" applyBorder="1" applyAlignment="1" applyProtection="1">
      <alignment horizontal="left" vertical="center" wrapText="1"/>
    </xf>
    <xf numFmtId="3" fontId="22" fillId="8" borderId="14" xfId="0" applyNumberFormat="1" applyFont="1" applyFill="1" applyBorder="1" applyAlignment="1" applyProtection="1">
      <alignment vertical="center" wrapText="1"/>
    </xf>
    <xf numFmtId="0" fontId="22" fillId="8" borderId="14" xfId="0" applyFont="1" applyFill="1" applyBorder="1" applyAlignment="1" applyProtection="1">
      <alignment horizontal="center" vertical="center" wrapText="1"/>
    </xf>
    <xf numFmtId="168" fontId="7" fillId="8" borderId="14" xfId="0" applyNumberFormat="1" applyFont="1" applyFill="1" applyBorder="1" applyProtection="1"/>
    <xf numFmtId="0" fontId="7" fillId="8" borderId="14" xfId="0" applyFont="1" applyFill="1" applyBorder="1" applyAlignment="1" applyProtection="1">
      <alignment wrapText="1"/>
    </xf>
    <xf numFmtId="0" fontId="27" fillId="8" borderId="15" xfId="0" applyFont="1" applyFill="1" applyBorder="1" applyAlignment="1" applyProtection="1">
      <alignment vertical="center" wrapText="1"/>
    </xf>
    <xf numFmtId="0" fontId="27" fillId="8" borderId="14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textRotation="90" wrapText="1"/>
    </xf>
    <xf numFmtId="0" fontId="30" fillId="6" borderId="8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8" fillId="5" borderId="41" xfId="0" applyFont="1" applyFill="1" applyBorder="1" applyAlignment="1" applyProtection="1">
      <alignment horizontal="center" vertical="center" wrapText="1"/>
      <protection locked="0"/>
    </xf>
    <xf numFmtId="0" fontId="28" fillId="5" borderId="30" xfId="0" applyFont="1" applyFill="1" applyBorder="1" applyAlignment="1" applyProtection="1">
      <alignment horizontal="center" vertical="center" wrapText="1"/>
      <protection locked="0"/>
    </xf>
    <xf numFmtId="0" fontId="28" fillId="5" borderId="45" xfId="0" applyFont="1" applyFill="1" applyBorder="1" applyAlignment="1" applyProtection="1">
      <alignment horizontal="center" vertical="center" wrapText="1"/>
      <protection locked="0"/>
    </xf>
    <xf numFmtId="0" fontId="28" fillId="5" borderId="29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</xf>
    <xf numFmtId="0" fontId="29" fillId="6" borderId="8" xfId="0" applyFont="1" applyFill="1" applyBorder="1" applyAlignment="1" applyProtection="1">
      <alignment horizontal="center" vertical="center" wrapText="1"/>
    </xf>
    <xf numFmtId="169" fontId="31" fillId="0" borderId="25" xfId="0" applyNumberFormat="1" applyFont="1" applyFill="1" applyBorder="1" applyAlignment="1" applyProtection="1">
      <alignment horizontal="center" vertical="center"/>
    </xf>
    <xf numFmtId="169" fontId="31" fillId="0" borderId="10" xfId="0" applyNumberFormat="1" applyFont="1" applyFill="1" applyBorder="1" applyAlignment="1" applyProtection="1">
      <alignment horizontal="center" vertical="center"/>
    </xf>
    <xf numFmtId="167" fontId="9" fillId="8" borderId="46" xfId="0" applyNumberFormat="1" applyFont="1" applyFill="1" applyBorder="1" applyAlignment="1" applyProtection="1">
      <alignment vertical="center" wrapText="1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0" fontId="28" fillId="5" borderId="31" xfId="0" applyFont="1" applyFill="1" applyBorder="1" applyAlignment="1" applyProtection="1">
      <alignment horizontal="center" vertical="center" wrapText="1"/>
      <protection locked="0"/>
    </xf>
    <xf numFmtId="169" fontId="31" fillId="0" borderId="18" xfId="0" applyNumberFormat="1" applyFont="1" applyFill="1" applyBorder="1" applyAlignment="1" applyProtection="1">
      <alignment horizontal="center" vertical="center"/>
    </xf>
    <xf numFmtId="169" fontId="31" fillId="0" borderId="9" xfId="0" applyNumberFormat="1" applyFont="1" applyFill="1" applyBorder="1" applyAlignment="1" applyProtection="1">
      <alignment horizontal="center" vertical="center"/>
    </xf>
    <xf numFmtId="0" fontId="7" fillId="8" borderId="14" xfId="0" applyFont="1" applyFill="1" applyBorder="1" applyAlignment="1" applyProtection="1">
      <alignment horizontal="center" wrapText="1"/>
    </xf>
    <xf numFmtId="169" fontId="31" fillId="0" borderId="37" xfId="0" applyNumberFormat="1" applyFont="1" applyFill="1" applyBorder="1" applyAlignment="1" applyProtection="1">
      <alignment horizontal="center" vertical="center"/>
    </xf>
    <xf numFmtId="167" fontId="33" fillId="0" borderId="10" xfId="0" applyNumberFormat="1" applyFont="1" applyFill="1" applyBorder="1" applyAlignment="1" applyProtection="1">
      <alignment horizontal="right" vertical="center" wrapText="1"/>
    </xf>
    <xf numFmtId="167" fontId="33" fillId="0" borderId="9" xfId="0" applyNumberFormat="1" applyFont="1" applyFill="1" applyBorder="1" applyAlignment="1" applyProtection="1">
      <alignment horizontal="right" vertical="center" wrapText="1"/>
    </xf>
    <xf numFmtId="167" fontId="33" fillId="0" borderId="37" xfId="0" applyNumberFormat="1" applyFont="1" applyFill="1" applyBorder="1" applyAlignment="1" applyProtection="1">
      <alignment horizontal="right" vertical="center" wrapText="1"/>
    </xf>
    <xf numFmtId="167" fontId="33" fillId="0" borderId="18" xfId="0" applyNumberFormat="1" applyFont="1" applyFill="1" applyBorder="1" applyAlignment="1" applyProtection="1">
      <alignment horizontal="right" vertical="center" wrapText="1"/>
    </xf>
    <xf numFmtId="0" fontId="5" fillId="0" borderId="49" xfId="0" applyFont="1" applyFill="1" applyBorder="1" applyAlignment="1">
      <alignment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0" fontId="25" fillId="5" borderId="5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25" fillId="5" borderId="38" xfId="0" applyFont="1" applyFill="1" applyBorder="1" applyAlignment="1">
      <alignment horizontal="left" vertical="center" wrapText="1"/>
    </xf>
    <xf numFmtId="0" fontId="25" fillId="5" borderId="38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3" fontId="1" fillId="0" borderId="4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38" xfId="0" applyNumberFormat="1" applyFont="1" applyFill="1" applyBorder="1" applyAlignment="1" applyProtection="1">
      <alignment horizontal="right" vertical="center" wrapText="1"/>
      <protection locked="0"/>
    </xf>
    <xf numFmtId="167" fontId="25" fillId="5" borderId="50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40" xfId="0" applyNumberFormat="1" applyFont="1" applyFill="1" applyBorder="1" applyAlignment="1" applyProtection="1">
      <alignment horizontal="right" vertical="center" wrapText="1"/>
    </xf>
    <xf numFmtId="0" fontId="1" fillId="8" borderId="8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 textRotation="90" wrapText="1"/>
    </xf>
    <xf numFmtId="0" fontId="30" fillId="6" borderId="8" xfId="0" applyFont="1" applyFill="1" applyBorder="1" applyAlignment="1" applyProtection="1">
      <alignment horizontal="center" vertical="center" textRotation="90" wrapText="1"/>
    </xf>
    <xf numFmtId="0" fontId="1" fillId="6" borderId="58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30" fillId="6" borderId="14" xfId="0" applyFont="1" applyFill="1" applyBorder="1" applyAlignment="1" applyProtection="1">
      <alignment horizontal="center" vertical="center" textRotation="90" wrapText="1"/>
    </xf>
    <xf numFmtId="3" fontId="1" fillId="6" borderId="15" xfId="0" applyNumberFormat="1" applyFont="1" applyFill="1" applyBorder="1" applyAlignment="1" applyProtection="1">
      <alignment horizontal="center" vertical="center" wrapText="1"/>
    </xf>
    <xf numFmtId="0" fontId="28" fillId="8" borderId="14" xfId="0" applyFont="1" applyFill="1" applyBorder="1" applyAlignment="1" applyProtection="1">
      <alignment horizontal="center" vertical="center" wrapText="1"/>
    </xf>
    <xf numFmtId="168" fontId="32" fillId="7" borderId="25" xfId="0" applyNumberFormat="1" applyFont="1" applyFill="1" applyBorder="1" applyAlignment="1" applyProtection="1">
      <alignment horizontal="center" vertical="center"/>
    </xf>
    <xf numFmtId="0" fontId="33" fillId="7" borderId="25" xfId="0" applyFont="1" applyFill="1" applyBorder="1" applyAlignment="1" applyProtection="1">
      <alignment horizontal="center" vertical="center" wrapText="1"/>
    </xf>
    <xf numFmtId="168" fontId="32" fillId="7" borderId="10" xfId="0" applyNumberFormat="1" applyFont="1" applyFill="1" applyBorder="1" applyAlignment="1" applyProtection="1">
      <alignment horizontal="center" vertical="center"/>
    </xf>
    <xf numFmtId="0" fontId="33" fillId="7" borderId="10" xfId="0" applyFont="1" applyFill="1" applyBorder="1" applyAlignment="1" applyProtection="1">
      <alignment horizontal="center" vertical="center" wrapText="1"/>
    </xf>
    <xf numFmtId="0" fontId="33" fillId="7" borderId="18" xfId="0" applyFont="1" applyFill="1" applyBorder="1" applyAlignment="1" applyProtection="1">
      <alignment horizontal="center" vertical="center" wrapText="1"/>
    </xf>
    <xf numFmtId="168" fontId="32" fillId="7" borderId="9" xfId="0" applyNumberFormat="1" applyFont="1" applyFill="1" applyBorder="1" applyAlignment="1" applyProtection="1">
      <alignment horizontal="center" vertical="center"/>
    </xf>
    <xf numFmtId="0" fontId="33" fillId="7" borderId="9" xfId="0" applyFont="1" applyFill="1" applyBorder="1" applyAlignment="1" applyProtection="1">
      <alignment horizontal="center" vertical="center" wrapText="1"/>
    </xf>
    <xf numFmtId="168" fontId="32" fillId="7" borderId="37" xfId="0" applyNumberFormat="1" applyFont="1" applyFill="1" applyBorder="1" applyAlignment="1" applyProtection="1">
      <alignment horizontal="center" vertical="center"/>
    </xf>
    <xf numFmtId="0" fontId="33" fillId="7" borderId="37" xfId="0" applyFont="1" applyFill="1" applyBorder="1" applyAlignment="1" applyProtection="1">
      <alignment horizontal="center" vertical="center" wrapText="1"/>
    </xf>
    <xf numFmtId="168" fontId="32" fillId="7" borderId="18" xfId="0" applyNumberFormat="1" applyFont="1" applyFill="1" applyBorder="1" applyAlignment="1" applyProtection="1">
      <alignment horizontal="center" vertical="center"/>
    </xf>
    <xf numFmtId="167" fontId="33" fillId="5" borderId="25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10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18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15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justify" vertical="center" wrapText="1"/>
    </xf>
    <xf numFmtId="0" fontId="22" fillId="0" borderId="6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horizontal="justify" vertical="center" wrapText="1"/>
    </xf>
    <xf numFmtId="0" fontId="22" fillId="0" borderId="36" xfId="0" applyFont="1" applyFill="1" applyBorder="1" applyAlignment="1" applyProtection="1">
      <alignment horizontal="justify" vertical="center" wrapText="1"/>
    </xf>
    <xf numFmtId="0" fontId="22" fillId="0" borderId="60" xfId="0" applyFont="1" applyFill="1" applyBorder="1" applyAlignment="1" applyProtection="1">
      <alignment vertical="center" wrapText="1"/>
    </xf>
    <xf numFmtId="0" fontId="22" fillId="0" borderId="26" xfId="0" applyFont="1" applyFill="1" applyBorder="1" applyAlignment="1" applyProtection="1">
      <alignment vertical="center" wrapText="1"/>
    </xf>
    <xf numFmtId="0" fontId="22" fillId="0" borderId="17" xfId="0" applyFont="1" applyFill="1" applyBorder="1" applyAlignment="1" applyProtection="1">
      <alignment horizontal="justify"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22" fillId="0" borderId="6" xfId="0" applyFont="1" applyFill="1" applyBorder="1" applyAlignment="1" applyProtection="1">
      <alignment horizontal="justify" vertical="center" wrapText="1"/>
    </xf>
    <xf numFmtId="0" fontId="22" fillId="0" borderId="0" xfId="0" applyFont="1" applyFill="1" applyBorder="1" applyAlignment="1" applyProtection="1">
      <alignment horizontal="justify" vertical="center" wrapText="1"/>
    </xf>
    <xf numFmtId="0" fontId="22" fillId="0" borderId="60" xfId="0" applyFont="1" applyFill="1" applyBorder="1" applyAlignment="1" applyProtection="1">
      <alignment horizontal="justify" vertical="center" wrapText="1"/>
    </xf>
    <xf numFmtId="0" fontId="22" fillId="0" borderId="26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justify" vertical="center" wrapText="1"/>
    </xf>
    <xf numFmtId="0" fontId="22" fillId="0" borderId="19" xfId="0" applyFont="1" applyFill="1" applyBorder="1" applyAlignment="1" applyProtection="1">
      <alignment horizontal="justify" vertical="center" wrapText="1"/>
    </xf>
    <xf numFmtId="0" fontId="22" fillId="0" borderId="7" xfId="0" applyFont="1" applyFill="1" applyBorder="1" applyAlignment="1" applyProtection="1">
      <alignment vertical="center" wrapText="1"/>
    </xf>
    <xf numFmtId="0" fontId="7" fillId="8" borderId="0" xfId="0" applyFont="1" applyFill="1" applyAlignment="1" applyProtection="1">
      <alignment wrapText="1"/>
    </xf>
    <xf numFmtId="0" fontId="30" fillId="6" borderId="53" xfId="0" applyFont="1" applyFill="1" applyBorder="1" applyAlignment="1" applyProtection="1">
      <alignment horizontal="center" vertical="center" textRotation="90" wrapText="1"/>
    </xf>
    <xf numFmtId="0" fontId="1" fillId="6" borderId="68" xfId="0" applyFont="1" applyFill="1" applyBorder="1" applyAlignment="1" applyProtection="1">
      <alignment horizontal="center" vertical="center" wrapText="1"/>
    </xf>
    <xf numFmtId="0" fontId="1" fillId="6" borderId="69" xfId="0" applyFont="1" applyFill="1" applyBorder="1" applyAlignment="1" applyProtection="1">
      <alignment horizontal="center" vertical="center" wrapText="1"/>
    </xf>
    <xf numFmtId="0" fontId="1" fillId="6" borderId="53" xfId="0" applyFont="1" applyFill="1" applyBorder="1" applyAlignment="1" applyProtection="1">
      <alignment horizontal="center" vertical="center" wrapText="1"/>
    </xf>
    <xf numFmtId="0" fontId="1" fillId="0" borderId="53" xfId="0" applyFont="1" applyFill="1" applyBorder="1" applyAlignment="1" applyProtection="1">
      <alignment horizontal="center" vertical="center" wrapText="1"/>
    </xf>
    <xf numFmtId="0" fontId="30" fillId="6" borderId="24" xfId="0" applyFont="1" applyFill="1" applyBorder="1" applyAlignment="1" applyProtection="1">
      <alignment horizontal="center" vertical="center" textRotation="90" wrapText="1"/>
    </xf>
    <xf numFmtId="3" fontId="1" fillId="6" borderId="56" xfId="0" applyNumberFormat="1" applyFont="1" applyFill="1" applyBorder="1" applyAlignment="1" applyProtection="1">
      <alignment horizontal="center" vertical="center" wrapText="1"/>
    </xf>
    <xf numFmtId="168" fontId="1" fillId="6" borderId="56" xfId="0" applyNumberFormat="1" applyFont="1" applyFill="1" applyBorder="1" applyAlignment="1" applyProtection="1">
      <alignment horizontal="center" vertical="center" wrapText="1"/>
    </xf>
    <xf numFmtId="168" fontId="1" fillId="6" borderId="53" xfId="0" applyNumberFormat="1" applyFont="1" applyFill="1" applyBorder="1" applyAlignment="1" applyProtection="1">
      <alignment horizontal="center" vertical="center" wrapText="1"/>
    </xf>
    <xf numFmtId="168" fontId="1" fillId="6" borderId="57" xfId="0" applyNumberFormat="1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justify" vertical="center" wrapText="1"/>
    </xf>
    <xf numFmtId="0" fontId="22" fillId="8" borderId="14" xfId="0" applyFont="1" applyFill="1" applyBorder="1" applyAlignment="1" applyProtection="1">
      <alignment vertical="center" wrapText="1"/>
    </xf>
    <xf numFmtId="0" fontId="28" fillId="8" borderId="14" xfId="0" applyFont="1" applyFill="1" applyBorder="1" applyAlignment="1" applyProtection="1">
      <alignment horizontal="center" vertical="center" wrapText="1"/>
      <protection locked="0"/>
    </xf>
    <xf numFmtId="169" fontId="31" fillId="8" borderId="14" xfId="0" applyNumberFormat="1" applyFont="1" applyFill="1" applyBorder="1" applyAlignment="1" applyProtection="1">
      <alignment horizontal="center" vertical="center"/>
    </xf>
    <xf numFmtId="167" fontId="33" fillId="8" borderId="46" xfId="0" applyNumberFormat="1" applyFont="1" applyFill="1" applyBorder="1" applyAlignment="1" applyProtection="1">
      <alignment horizontal="right" vertical="center" wrapText="1"/>
    </xf>
    <xf numFmtId="0" fontId="22" fillId="0" borderId="52" xfId="0" applyFont="1" applyFill="1" applyBorder="1" applyAlignment="1" applyProtection="1">
      <alignment horizontal="justify" vertical="center" wrapText="1"/>
    </xf>
    <xf numFmtId="0" fontId="22" fillId="0" borderId="52" xfId="0" applyFont="1" applyFill="1" applyBorder="1" applyAlignment="1" applyProtection="1">
      <alignment horizontal="center" vertical="center" wrapText="1"/>
    </xf>
    <xf numFmtId="0" fontId="34" fillId="8" borderId="14" xfId="0" applyFont="1" applyFill="1" applyBorder="1" applyAlignment="1" applyProtection="1">
      <alignment horizontal="center" vertical="center" wrapText="1"/>
    </xf>
    <xf numFmtId="0" fontId="22" fillId="8" borderId="46" xfId="0" applyFont="1" applyFill="1" applyBorder="1" applyAlignment="1" applyProtection="1">
      <alignment vertical="center" wrapText="1"/>
    </xf>
    <xf numFmtId="0" fontId="22" fillId="0" borderId="25" xfId="0" applyFont="1" applyFill="1" applyBorder="1" applyAlignment="1" applyProtection="1">
      <alignment horizontal="left" vertical="center" wrapText="1"/>
    </xf>
    <xf numFmtId="0" fontId="22" fillId="0" borderId="37" xfId="0" applyFont="1" applyFill="1" applyBorder="1" applyAlignment="1" applyProtection="1">
      <alignment horizontal="left" vertical="center" wrapText="1"/>
    </xf>
    <xf numFmtId="0" fontId="22" fillId="0" borderId="40" xfId="0" applyFont="1" applyFill="1" applyBorder="1" applyAlignment="1" applyProtection="1">
      <alignment horizontal="left" vertical="center" wrapText="1"/>
    </xf>
    <xf numFmtId="0" fontId="22" fillId="0" borderId="18" xfId="0" applyFont="1" applyFill="1" applyBorder="1" applyAlignment="1" applyProtection="1">
      <alignment horizontal="left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vertical="center" wrapText="1"/>
    </xf>
    <xf numFmtId="49" fontId="22" fillId="0" borderId="45" xfId="0" applyNumberFormat="1" applyFont="1" applyFill="1" applyBorder="1" applyAlignment="1" applyProtection="1">
      <alignment horizontal="center" vertical="center" wrapText="1"/>
    </xf>
    <xf numFmtId="16" fontId="22" fillId="0" borderId="36" xfId="0" applyNumberFormat="1" applyFont="1" applyFill="1" applyBorder="1" applyAlignment="1" applyProtection="1">
      <alignment horizontal="justify" vertical="center" wrapText="1"/>
    </xf>
    <xf numFmtId="0" fontId="22" fillId="0" borderId="9" xfId="0" applyFont="1" applyFill="1" applyBorder="1" applyAlignment="1" applyProtection="1">
      <alignment horizontal="left" vertical="center" wrapText="1"/>
    </xf>
    <xf numFmtId="49" fontId="22" fillId="0" borderId="29" xfId="0" applyNumberFormat="1" applyFont="1" applyFill="1" applyBorder="1" applyAlignment="1" applyProtection="1">
      <alignment horizontal="center" vertical="center" wrapText="1"/>
    </xf>
    <xf numFmtId="0" fontId="22" fillId="0" borderId="26" xfId="0" applyFont="1" applyFill="1" applyBorder="1" applyAlignment="1" applyProtection="1">
      <alignment horizontal="justify" vertical="center" wrapText="1"/>
    </xf>
    <xf numFmtId="0" fontId="22" fillId="0" borderId="18" xfId="0" applyFont="1" applyFill="1" applyBorder="1" applyAlignment="1" applyProtection="1">
      <alignment horizontal="justify" vertical="center" wrapText="1"/>
    </xf>
    <xf numFmtId="49" fontId="22" fillId="0" borderId="9" xfId="0" applyNumberFormat="1" applyFont="1" applyFill="1" applyBorder="1" applyAlignment="1" applyProtection="1">
      <alignment vertical="center" wrapText="1"/>
    </xf>
    <xf numFmtId="49" fontId="22" fillId="9" borderId="15" xfId="0" applyNumberFormat="1" applyFont="1" applyFill="1" applyBorder="1" applyAlignment="1" applyProtection="1">
      <alignment horizontal="center" vertical="center" wrapText="1"/>
    </xf>
    <xf numFmtId="0" fontId="28" fillId="9" borderId="14" xfId="0" applyFont="1" applyFill="1" applyBorder="1" applyAlignment="1" applyProtection="1">
      <alignment horizontal="center" vertical="center" wrapText="1"/>
      <protection locked="0"/>
    </xf>
    <xf numFmtId="0" fontId="22" fillId="9" borderId="14" xfId="0" applyFont="1" applyFill="1" applyBorder="1" applyAlignment="1" applyProtection="1">
      <alignment horizontal="center" vertical="center" wrapText="1"/>
    </xf>
    <xf numFmtId="0" fontId="22" fillId="9" borderId="14" xfId="0" applyFont="1" applyFill="1" applyBorder="1" applyAlignment="1" applyProtection="1">
      <alignment vertical="center" wrapText="1"/>
    </xf>
    <xf numFmtId="169" fontId="31" fillId="9" borderId="14" xfId="0" applyNumberFormat="1" applyFont="1" applyFill="1" applyBorder="1" applyAlignment="1" applyProtection="1">
      <alignment horizontal="center" vertical="center"/>
    </xf>
    <xf numFmtId="167" fontId="33" fillId="9" borderId="14" xfId="0" applyNumberFormat="1" applyFont="1" applyFill="1" applyBorder="1" applyAlignment="1" applyProtection="1">
      <alignment horizontal="center" vertical="center" wrapText="1"/>
      <protection locked="0"/>
    </xf>
    <xf numFmtId="167" fontId="33" fillId="9" borderId="46" xfId="0" applyNumberFormat="1" applyFont="1" applyFill="1" applyBorder="1" applyAlignment="1" applyProtection="1">
      <alignment horizontal="right" vertical="center" wrapText="1"/>
    </xf>
    <xf numFmtId="0" fontId="7" fillId="9" borderId="14" xfId="0" applyFont="1" applyFill="1" applyBorder="1" applyAlignment="1" applyProtection="1">
      <alignment wrapText="1"/>
    </xf>
    <xf numFmtId="0" fontId="27" fillId="9" borderId="14" xfId="0" applyFont="1" applyFill="1" applyBorder="1" applyAlignment="1" applyProtection="1">
      <alignment horizontal="left" vertical="center" wrapText="1"/>
    </xf>
    <xf numFmtId="0" fontId="34" fillId="9" borderId="14" xfId="0" applyFont="1" applyFill="1" applyBorder="1" applyAlignment="1" applyProtection="1">
      <alignment horizontal="center" vertical="center" wrapText="1"/>
    </xf>
    <xf numFmtId="0" fontId="1" fillId="6" borderId="46" xfId="0" applyFont="1" applyFill="1" applyBorder="1" applyAlignment="1" applyProtection="1">
      <alignment horizontal="center" vertical="center" wrapText="1"/>
    </xf>
    <xf numFmtId="49" fontId="22" fillId="6" borderId="29" xfId="0" applyNumberFormat="1" applyFont="1" applyFill="1" applyBorder="1" applyAlignment="1" applyProtection="1">
      <alignment horizontal="center" vertical="center" wrapText="1"/>
    </xf>
    <xf numFmtId="49" fontId="22" fillId="6" borderId="30" xfId="0" applyNumberFormat="1" applyFont="1" applyFill="1" applyBorder="1" applyAlignment="1" applyProtection="1">
      <alignment horizontal="center" vertical="center" wrapText="1"/>
    </xf>
    <xf numFmtId="49" fontId="22" fillId="6" borderId="45" xfId="0" applyNumberFormat="1" applyFont="1" applyFill="1" applyBorder="1" applyAlignment="1" applyProtection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vertical="center" wrapText="1"/>
    </xf>
    <xf numFmtId="9" fontId="22" fillId="0" borderId="22" xfId="0" applyNumberFormat="1" applyFont="1" applyFill="1" applyBorder="1" applyAlignment="1" applyProtection="1">
      <alignment horizontal="justify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vertical="center" wrapText="1"/>
    </xf>
    <xf numFmtId="0" fontId="22" fillId="0" borderId="29" xfId="0" applyFont="1" applyFill="1" applyBorder="1" applyAlignment="1" applyProtection="1">
      <alignment horizontal="justify" vertical="center" wrapText="1"/>
    </xf>
    <xf numFmtId="0" fontId="22" fillId="0" borderId="30" xfId="0" applyFont="1" applyFill="1" applyBorder="1" applyAlignment="1" applyProtection="1">
      <alignment horizontal="justify" vertical="center" wrapText="1"/>
    </xf>
    <xf numFmtId="0" fontId="9" fillId="5" borderId="15" xfId="2" applyFont="1" applyFill="1" applyBorder="1" applyAlignment="1" applyProtection="1">
      <alignment horizontal="center" vertical="center" wrapText="1"/>
    </xf>
    <xf numFmtId="0" fontId="9" fillId="5" borderId="8" xfId="2" applyFont="1" applyFill="1" applyBorder="1" applyAlignment="1" applyProtection="1">
      <alignment horizontal="center" vertical="center" wrapText="1"/>
    </xf>
    <xf numFmtId="0" fontId="9" fillId="5" borderId="53" xfId="3" applyFont="1" applyFill="1" applyBorder="1" applyAlignment="1" applyProtection="1">
      <alignment horizontal="center" vertical="center" wrapText="1"/>
    </xf>
    <xf numFmtId="49" fontId="9" fillId="5" borderId="53" xfId="3" applyNumberFormat="1" applyFont="1" applyFill="1" applyBorder="1" applyAlignment="1" applyProtection="1">
      <alignment horizontal="center" vertical="center" wrapText="1"/>
    </xf>
    <xf numFmtId="167" fontId="33" fillId="8" borderId="14" xfId="0" applyNumberFormat="1" applyFont="1" applyFill="1" applyBorder="1" applyAlignment="1" applyProtection="1">
      <alignment horizontal="center" vertical="center" wrapText="1"/>
    </xf>
    <xf numFmtId="0" fontId="28" fillId="9" borderId="14" xfId="0" applyFont="1" applyFill="1" applyBorder="1" applyAlignment="1" applyProtection="1">
      <alignment horizontal="center" vertical="center" wrapText="1"/>
    </xf>
    <xf numFmtId="167" fontId="33" fillId="9" borderId="14" xfId="0" applyNumberFormat="1" applyFont="1" applyFill="1" applyBorder="1" applyAlignment="1" applyProtection="1">
      <alignment horizontal="center" vertical="center" wrapText="1"/>
    </xf>
    <xf numFmtId="0" fontId="28" fillId="6" borderId="9" xfId="0" applyFont="1" applyFill="1" applyBorder="1" applyAlignment="1" applyProtection="1">
      <alignment horizontal="center" vertical="center" wrapText="1"/>
    </xf>
    <xf numFmtId="0" fontId="28" fillId="6" borderId="10" xfId="0" applyFont="1" applyFill="1" applyBorder="1" applyAlignment="1" applyProtection="1">
      <alignment horizontal="center" vertical="center" wrapText="1"/>
    </xf>
    <xf numFmtId="0" fontId="28" fillId="6" borderId="18" xfId="0" applyFont="1" applyFill="1" applyBorder="1" applyAlignment="1" applyProtection="1">
      <alignment horizontal="center" vertical="center" wrapText="1"/>
    </xf>
    <xf numFmtId="0" fontId="7" fillId="5" borderId="25" xfId="0" applyFont="1" applyFill="1" applyBorder="1" applyAlignment="1" applyProtection="1">
      <alignment wrapText="1"/>
      <protection locked="0"/>
    </xf>
    <xf numFmtId="0" fontId="7" fillId="5" borderId="10" xfId="0" applyFont="1" applyFill="1" applyBorder="1" applyAlignment="1" applyProtection="1">
      <alignment wrapText="1"/>
      <protection locked="0"/>
    </xf>
    <xf numFmtId="0" fontId="7" fillId="5" borderId="18" xfId="0" applyFont="1" applyFill="1" applyBorder="1" applyAlignment="1" applyProtection="1">
      <alignment wrapText="1"/>
      <protection locked="0"/>
    </xf>
    <xf numFmtId="0" fontId="7" fillId="5" borderId="39" xfId="0" applyFont="1" applyFill="1" applyBorder="1" applyAlignment="1" applyProtection="1">
      <alignment wrapText="1"/>
      <protection locked="0"/>
    </xf>
    <xf numFmtId="0" fontId="7" fillId="5" borderId="6" xfId="0" applyFont="1" applyFill="1" applyBorder="1" applyAlignment="1" applyProtection="1">
      <alignment wrapText="1"/>
      <protection locked="0"/>
    </xf>
    <xf numFmtId="0" fontId="7" fillId="5" borderId="60" xfId="0" applyFont="1" applyFill="1" applyBorder="1" applyAlignment="1" applyProtection="1">
      <alignment wrapText="1"/>
      <protection locked="0"/>
    </xf>
    <xf numFmtId="0" fontId="7" fillId="5" borderId="17" xfId="0" applyFont="1" applyFill="1" applyBorder="1" applyAlignment="1" applyProtection="1">
      <alignment wrapText="1"/>
      <protection locked="0"/>
    </xf>
    <xf numFmtId="0" fontId="22" fillId="8" borderId="14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7" fillId="6" borderId="10" xfId="0" applyFont="1" applyFill="1" applyBorder="1" applyAlignment="1" applyProtection="1">
      <alignment wrapText="1"/>
      <protection locked="0"/>
    </xf>
    <xf numFmtId="0" fontId="7" fillId="8" borderId="14" xfId="0" applyFont="1" applyFill="1" applyBorder="1" applyAlignment="1" applyProtection="1">
      <alignment wrapText="1"/>
      <protection locked="0"/>
    </xf>
    <xf numFmtId="0" fontId="7" fillId="8" borderId="46" xfId="0" applyFont="1" applyFill="1" applyBorder="1" applyAlignment="1" applyProtection="1">
      <alignment wrapText="1"/>
      <protection locked="0"/>
    </xf>
    <xf numFmtId="0" fontId="7" fillId="5" borderId="9" xfId="0" applyFont="1" applyFill="1" applyBorder="1" applyAlignment="1" applyProtection="1">
      <alignment wrapText="1"/>
      <protection locked="0"/>
    </xf>
    <xf numFmtId="0" fontId="7" fillId="6" borderId="9" xfId="0" applyFont="1" applyFill="1" applyBorder="1" applyAlignment="1" applyProtection="1">
      <alignment wrapText="1"/>
      <protection locked="0"/>
    </xf>
    <xf numFmtId="0" fontId="7" fillId="5" borderId="37" xfId="0" applyFont="1" applyFill="1" applyBorder="1" applyAlignment="1" applyProtection="1">
      <alignment wrapText="1"/>
      <protection locked="0"/>
    </xf>
    <xf numFmtId="0" fontId="7" fillId="6" borderId="37" xfId="0" applyFont="1" applyFill="1" applyBorder="1" applyAlignment="1" applyProtection="1">
      <alignment wrapText="1"/>
      <protection locked="0"/>
    </xf>
    <xf numFmtId="0" fontId="7" fillId="6" borderId="25" xfId="0" applyFont="1" applyFill="1" applyBorder="1" applyAlignment="1" applyProtection="1">
      <alignment wrapText="1"/>
      <protection locked="0"/>
    </xf>
    <xf numFmtId="0" fontId="7" fillId="6" borderId="18" xfId="0" applyFont="1" applyFill="1" applyBorder="1" applyAlignment="1" applyProtection="1">
      <alignment wrapText="1"/>
      <protection locked="0"/>
    </xf>
    <xf numFmtId="0" fontId="7" fillId="0" borderId="0" xfId="4" applyFont="1" applyFill="1" applyAlignment="1" applyProtection="1">
      <alignment vertical="center"/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6" fillId="5" borderId="15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46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7" fillId="6" borderId="53" xfId="0" applyFont="1" applyFill="1" applyBorder="1" applyAlignment="1" applyProtection="1">
      <alignment horizontal="center" vertical="center" textRotation="90" wrapText="1"/>
    </xf>
    <xf numFmtId="0" fontId="27" fillId="6" borderId="52" xfId="0" applyFont="1" applyFill="1" applyBorder="1" applyAlignment="1" applyProtection="1">
      <alignment horizontal="center" vertical="center" textRotation="90" wrapText="1"/>
    </xf>
    <xf numFmtId="0" fontId="27" fillId="6" borderId="40" xfId="0" applyFont="1" applyFill="1" applyBorder="1" applyAlignment="1" applyProtection="1">
      <alignment horizontal="center" vertical="center" textRotation="90" wrapText="1"/>
    </xf>
    <xf numFmtId="0" fontId="27" fillId="8" borderId="15" xfId="0" applyFont="1" applyFill="1" applyBorder="1" applyAlignment="1" applyProtection="1">
      <alignment horizontal="left" vertical="center" wrapText="1"/>
    </xf>
    <xf numFmtId="0" fontId="27" fillId="8" borderId="14" xfId="0" applyFont="1" applyFill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horizontal="center" vertical="center"/>
    </xf>
    <xf numFmtId="0" fontId="13" fillId="6" borderId="54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center" wrapText="1"/>
    </xf>
    <xf numFmtId="0" fontId="20" fillId="5" borderId="0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 applyProtection="1">
      <alignment horizontal="center" vertical="center" wrapText="1"/>
    </xf>
    <xf numFmtId="0" fontId="27" fillId="6" borderId="56" xfId="0" applyFont="1" applyFill="1" applyBorder="1" applyAlignment="1" applyProtection="1">
      <alignment horizontal="center" vertical="center" textRotation="90" wrapText="1"/>
    </xf>
    <xf numFmtId="0" fontId="27" fillId="6" borderId="54" xfId="0" applyFont="1" applyFill="1" applyBorder="1" applyAlignment="1" applyProtection="1">
      <alignment horizontal="center" vertical="center" textRotation="90" wrapText="1"/>
    </xf>
    <xf numFmtId="0" fontId="27" fillId="9" borderId="14" xfId="0" applyFont="1" applyFill="1" applyBorder="1" applyAlignment="1" applyProtection="1">
      <alignment horizontal="center" vertical="center" wrapText="1"/>
    </xf>
    <xf numFmtId="0" fontId="27" fillId="8" borderId="55" xfId="0" applyFont="1" applyFill="1" applyBorder="1" applyAlignment="1" applyProtection="1">
      <alignment horizontal="left" vertical="center" wrapText="1"/>
    </xf>
    <xf numFmtId="0" fontId="22" fillId="0" borderId="5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  <protection locked="0"/>
    </xf>
    <xf numFmtId="0" fontId="12" fillId="5" borderId="14" xfId="0" applyFont="1" applyFill="1" applyBorder="1" applyAlignment="1" applyProtection="1">
      <alignment horizontal="center" vertical="center" wrapText="1"/>
      <protection locked="0"/>
    </xf>
    <xf numFmtId="0" fontId="12" fillId="5" borderId="46" xfId="0" applyFont="1" applyFill="1" applyBorder="1" applyAlignment="1" applyProtection="1">
      <alignment horizontal="center" vertical="center" wrapText="1"/>
      <protection locked="0"/>
    </xf>
    <xf numFmtId="0" fontId="14" fillId="5" borderId="57" xfId="4" applyFont="1" applyFill="1" applyBorder="1" applyAlignment="1" applyProtection="1">
      <alignment horizontal="center" vertical="center"/>
    </xf>
    <xf numFmtId="0" fontId="14" fillId="5" borderId="51" xfId="4" applyFont="1" applyFill="1" applyBorder="1" applyAlignment="1" applyProtection="1">
      <alignment horizontal="center" vertical="center"/>
    </xf>
    <xf numFmtId="0" fontId="4" fillId="0" borderId="8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 wrapText="1"/>
    </xf>
    <xf numFmtId="0" fontId="10" fillId="0" borderId="8" xfId="4" applyFont="1" applyFill="1" applyBorder="1" applyAlignment="1" applyProtection="1">
      <alignment horizontal="center" vertical="center" wrapText="1"/>
    </xf>
    <xf numFmtId="0" fontId="12" fillId="5" borderId="44" xfId="4" applyFont="1" applyFill="1" applyBorder="1" applyAlignment="1" applyProtection="1">
      <alignment horizontal="center" vertical="center" wrapText="1"/>
      <protection locked="0"/>
    </xf>
    <xf numFmtId="0" fontId="12" fillId="5" borderId="42" xfId="4" applyFont="1" applyFill="1" applyBorder="1" applyAlignment="1" applyProtection="1">
      <alignment horizontal="center" vertical="center" wrapText="1"/>
      <protection locked="0"/>
    </xf>
    <xf numFmtId="0" fontId="12" fillId="5" borderId="43" xfId="4" applyFont="1" applyFill="1" applyBorder="1" applyAlignment="1" applyProtection="1">
      <alignment horizontal="center" vertical="center" wrapText="1"/>
      <protection locked="0"/>
    </xf>
    <xf numFmtId="0" fontId="10" fillId="0" borderId="15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/>
    </xf>
    <xf numFmtId="0" fontId="10" fillId="0" borderId="46" xfId="4" applyFont="1" applyFill="1" applyBorder="1" applyAlignment="1" applyProtection="1">
      <alignment horizontal="center" vertical="center"/>
    </xf>
    <xf numFmtId="0" fontId="4" fillId="0" borderId="15" xfId="4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center" vertical="center"/>
    </xf>
    <xf numFmtId="0" fontId="4" fillId="0" borderId="53" xfId="4" applyFont="1" applyFill="1" applyBorder="1" applyAlignment="1" applyProtection="1">
      <alignment horizontal="center" vertical="center" wrapText="1"/>
    </xf>
    <xf numFmtId="0" fontId="4" fillId="0" borderId="52" xfId="4" applyFont="1" applyFill="1" applyBorder="1" applyAlignment="1" applyProtection="1">
      <alignment horizontal="center" vertical="center" wrapText="1"/>
    </xf>
    <xf numFmtId="0" fontId="4" fillId="5" borderId="15" xfId="4" applyFont="1" applyFill="1" applyBorder="1" applyAlignment="1" applyProtection="1">
      <alignment horizontal="center" vertical="center"/>
    </xf>
    <xf numFmtId="0" fontId="4" fillId="5" borderId="14" xfId="4" applyFont="1" applyFill="1" applyBorder="1" applyAlignment="1" applyProtection="1">
      <alignment horizontal="center" vertical="center"/>
    </xf>
    <xf numFmtId="0" fontId="4" fillId="5" borderId="46" xfId="4" applyFont="1" applyFill="1" applyBorder="1" applyAlignment="1" applyProtection="1">
      <alignment horizontal="center" vertical="center"/>
    </xf>
    <xf numFmtId="0" fontId="4" fillId="5" borderId="53" xfId="4" applyFont="1" applyFill="1" applyBorder="1" applyAlignment="1" applyProtection="1">
      <alignment horizontal="center" vertical="center" wrapText="1"/>
    </xf>
    <xf numFmtId="0" fontId="4" fillId="5" borderId="52" xfId="4" applyFont="1" applyFill="1" applyBorder="1" applyAlignment="1" applyProtection="1">
      <alignment horizontal="center" vertical="center" wrapText="1"/>
    </xf>
    <xf numFmtId="0" fontId="9" fillId="5" borderId="56" xfId="4" applyFont="1" applyFill="1" applyBorder="1" applyAlignment="1" applyProtection="1">
      <alignment horizontal="center" vertical="center"/>
    </xf>
    <xf numFmtId="0" fontId="9" fillId="5" borderId="48" xfId="4" applyFont="1" applyFill="1" applyBorder="1" applyAlignment="1" applyProtection="1">
      <alignment horizontal="center" vertical="center"/>
    </xf>
    <xf numFmtId="0" fontId="4" fillId="5" borderId="53" xfId="4" applyFont="1" applyFill="1" applyBorder="1" applyAlignment="1" applyProtection="1">
      <alignment horizontal="center" vertical="center" textRotation="90" wrapText="1"/>
    </xf>
    <xf numFmtId="0" fontId="4" fillId="5" borderId="52" xfId="4" applyFont="1" applyFill="1" applyBorder="1" applyAlignment="1" applyProtection="1">
      <alignment horizontal="center" vertical="center" textRotation="90" wrapText="1"/>
    </xf>
    <xf numFmtId="0" fontId="4" fillId="5" borderId="40" xfId="4" applyFont="1" applyFill="1" applyBorder="1" applyAlignment="1" applyProtection="1">
      <alignment horizontal="center" vertical="center" textRotation="90" wrapText="1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46" xfId="0" applyBorder="1" applyAlignment="1" applyProtection="1">
      <alignment horizontal="left" vertical="top" wrapText="1"/>
    </xf>
  </cellXfs>
  <cellStyles count="7">
    <cellStyle name="Euro" xfId="1"/>
    <cellStyle name="Normal" xfId="0" builtinId="0"/>
    <cellStyle name="Normal 2" xfId="2"/>
    <cellStyle name="Normal 2 2" xfId="3"/>
    <cellStyle name="Normal 3" xfId="4"/>
    <cellStyle name="Normal 3 2" xfId="5"/>
    <cellStyle name="Normal 4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76200</xdr:rowOff>
    </xdr:from>
    <xdr:to>
      <xdr:col>1</xdr:col>
      <xdr:colOff>1428749</xdr:colOff>
      <xdr:row>2</xdr:row>
      <xdr:rowOff>104774</xdr:rowOff>
    </xdr:to>
    <xdr:pic>
      <xdr:nvPicPr>
        <xdr:cNvPr id="3094" name="Picture 3" descr="New logo Services mutualisé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76200"/>
          <a:ext cx="1809748" cy="1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105833</xdr:rowOff>
    </xdr:from>
    <xdr:to>
      <xdr:col>1</xdr:col>
      <xdr:colOff>1474612</xdr:colOff>
      <xdr:row>2</xdr:row>
      <xdr:rowOff>74083</xdr:rowOff>
    </xdr:to>
    <xdr:pic>
      <xdr:nvPicPr>
        <xdr:cNvPr id="3" name="Picture 3" descr="New logo Services mutualisé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105833"/>
          <a:ext cx="1887362" cy="11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O36"/>
  <sheetViews>
    <sheetView zoomScaleNormal="100" workbookViewId="0">
      <selection activeCell="E7" sqref="E7:O7"/>
    </sheetView>
  </sheetViews>
  <sheetFormatPr baseColWidth="10" defaultColWidth="11.42578125" defaultRowHeight="12.75" x14ac:dyDescent="0.2"/>
  <cols>
    <col min="1" max="1" width="22" style="3" customWidth="1"/>
    <col min="2" max="2" width="6.42578125" style="3" customWidth="1"/>
    <col min="3" max="3" width="7.28515625" style="3" customWidth="1"/>
    <col min="4" max="6" width="21" style="3" customWidth="1"/>
    <col min="7" max="7" width="20" style="3" customWidth="1"/>
    <col min="8" max="8" width="16.5703125" style="3" customWidth="1"/>
    <col min="9" max="9" width="22" style="3" customWidth="1"/>
    <col min="10" max="10" width="8.28515625" style="3" customWidth="1"/>
    <col min="11" max="11" width="11.42578125" style="3"/>
    <col min="12" max="12" width="15.7109375" style="3" customWidth="1"/>
    <col min="13" max="13" width="11.5703125"/>
    <col min="14" max="14" width="11.42578125" style="3"/>
    <col min="15" max="15" width="15" style="3" customWidth="1"/>
    <col min="16" max="16384" width="11.42578125" style="3"/>
  </cols>
  <sheetData>
    <row r="1" spans="1:15" ht="20.25" customHeight="1" x14ac:dyDescent="0.2">
      <c r="A1" s="360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21" customHeight="1" x14ac:dyDescent="0.2">
      <c r="A2" s="361"/>
      <c r="B2" s="361"/>
      <c r="C2" s="361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15" x14ac:dyDescent="0.2">
      <c r="A3" s="1"/>
      <c r="B3" s="144"/>
      <c r="C3" s="144"/>
      <c r="D3" s="1"/>
      <c r="E3" s="144"/>
      <c r="F3" s="144"/>
      <c r="G3" s="1"/>
      <c r="H3" s="1"/>
      <c r="I3" s="1"/>
      <c r="J3" s="1"/>
      <c r="K3" s="1"/>
      <c r="L3" s="1"/>
    </row>
    <row r="4" spans="1:15" s="6" customFormat="1" ht="15" x14ac:dyDescent="0.25">
      <c r="A4" s="5" t="s">
        <v>135</v>
      </c>
      <c r="B4" s="5"/>
      <c r="C4" s="5"/>
      <c r="M4"/>
    </row>
    <row r="5" spans="1:15" s="7" customFormat="1" ht="15" customHeight="1" x14ac:dyDescent="0.2">
      <c r="M5"/>
    </row>
    <row r="6" spans="1:15" s="6" customFormat="1" ht="15" x14ac:dyDescent="0.25">
      <c r="A6" s="5" t="s">
        <v>3</v>
      </c>
      <c r="B6" s="5"/>
      <c r="C6" s="5"/>
      <c r="M6"/>
    </row>
    <row r="7" spans="1:15" ht="30.75" customHeight="1" x14ac:dyDescent="0.2">
      <c r="A7" s="359" t="s">
        <v>1</v>
      </c>
      <c r="B7" s="359"/>
      <c r="C7" s="359"/>
      <c r="D7" s="359"/>
      <c r="E7" s="366" t="s">
        <v>161</v>
      </c>
      <c r="F7" s="367"/>
      <c r="G7" s="367"/>
      <c r="H7" s="367"/>
      <c r="I7" s="367"/>
      <c r="J7" s="367"/>
      <c r="K7" s="367"/>
      <c r="L7" s="367"/>
      <c r="M7" s="367"/>
      <c r="N7" s="367"/>
      <c r="O7" s="368"/>
    </row>
    <row r="8" spans="1:15" s="4" customFormat="1" ht="15" customHeight="1" x14ac:dyDescent="0.2">
      <c r="J8" s="8"/>
      <c r="M8"/>
    </row>
    <row r="9" spans="1:15" s="10" customFormat="1" ht="15" customHeight="1" x14ac:dyDescent="0.2">
      <c r="A9" s="364" t="s">
        <v>153</v>
      </c>
      <c r="B9" s="364"/>
      <c r="C9" s="364"/>
      <c r="D9" s="364"/>
      <c r="E9" s="364"/>
      <c r="F9" s="364"/>
      <c r="G9" s="146"/>
      <c r="H9" s="146"/>
      <c r="I9" s="146"/>
      <c r="J9" s="146"/>
      <c r="K9" s="146"/>
      <c r="L9" s="146"/>
      <c r="M9" s="9"/>
    </row>
    <row r="10" spans="1:15" s="10" customFormat="1" ht="15" customHeight="1" x14ac:dyDescent="0.2">
      <c r="A10" s="143"/>
      <c r="B10" s="143"/>
      <c r="C10" s="143"/>
      <c r="D10" s="143"/>
      <c r="E10" s="143"/>
      <c r="F10" s="143"/>
      <c r="G10" s="146"/>
      <c r="H10" s="146"/>
      <c r="I10" s="146"/>
      <c r="J10" s="146"/>
      <c r="K10" s="146"/>
      <c r="L10" s="146"/>
      <c r="M10" s="9"/>
    </row>
    <row r="11" spans="1:15" s="10" customFormat="1" ht="18" customHeight="1" x14ac:dyDescent="0.2">
      <c r="A11" s="143"/>
      <c r="B11" s="365" t="s">
        <v>152</v>
      </c>
      <c r="C11" s="365"/>
      <c r="D11" s="365"/>
      <c r="E11" s="365"/>
      <c r="F11" s="365"/>
      <c r="J11" s="143"/>
      <c r="K11" s="143"/>
      <c r="L11" s="143"/>
      <c r="M11" s="9"/>
    </row>
    <row r="12" spans="1:15" s="10" customFormat="1" ht="18" customHeight="1" x14ac:dyDescent="0.2">
      <c r="A12" s="143"/>
      <c r="B12" s="365" t="s">
        <v>315</v>
      </c>
      <c r="C12" s="365"/>
      <c r="D12" s="365"/>
      <c r="E12" s="365"/>
      <c r="F12" s="365"/>
      <c r="J12" s="143"/>
      <c r="K12" s="143"/>
      <c r="L12" s="143"/>
      <c r="M12" s="9"/>
    </row>
    <row r="13" spans="1:15" s="10" customFormat="1" ht="18" customHeight="1" x14ac:dyDescent="0.2">
      <c r="A13" s="143"/>
      <c r="B13" s="365" t="s">
        <v>316</v>
      </c>
      <c r="C13" s="365"/>
      <c r="D13" s="365"/>
      <c r="E13" s="365"/>
      <c r="F13" s="365"/>
      <c r="J13" s="143"/>
      <c r="K13" s="143"/>
      <c r="L13" s="143"/>
      <c r="M13" s="9"/>
    </row>
    <row r="14" spans="1:15" s="10" customFormat="1" ht="18" customHeight="1" x14ac:dyDescent="0.2">
      <c r="A14" s="143"/>
      <c r="B14" s="365" t="s">
        <v>317</v>
      </c>
      <c r="C14" s="365"/>
      <c r="D14" s="365"/>
      <c r="E14" s="365"/>
      <c r="F14" s="365"/>
      <c r="J14" s="143"/>
      <c r="K14" s="143"/>
      <c r="L14" s="143"/>
      <c r="M14" s="9"/>
    </row>
    <row r="15" spans="1:15" s="10" customFormat="1" ht="18" customHeight="1" x14ac:dyDescent="0.2">
      <c r="A15" s="143"/>
      <c r="B15" s="365" t="s">
        <v>154</v>
      </c>
      <c r="C15" s="365"/>
      <c r="D15" s="365"/>
      <c r="E15" s="365"/>
      <c r="F15" s="365"/>
      <c r="J15" s="143"/>
      <c r="K15" s="143"/>
      <c r="L15" s="143"/>
      <c r="M15" s="9"/>
    </row>
    <row r="16" spans="1:15" s="10" customFormat="1" ht="15" x14ac:dyDescent="0.2">
      <c r="A16" s="143"/>
      <c r="B16" s="143"/>
      <c r="C16" s="143"/>
      <c r="D16" s="143"/>
      <c r="E16" s="363"/>
      <c r="F16" s="363"/>
      <c r="G16" s="363"/>
      <c r="H16" s="363"/>
      <c r="I16" s="363"/>
      <c r="J16" s="143"/>
      <c r="K16" s="143"/>
      <c r="L16" s="143"/>
      <c r="M16" s="9"/>
    </row>
    <row r="17" spans="1:15" s="13" customFormat="1" ht="28.5" customHeight="1" x14ac:dyDescent="0.2">
      <c r="A17" s="11" t="s">
        <v>2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/>
    </row>
    <row r="18" spans="1:15" s="2" customFormat="1" ht="14.25" customHeight="1" x14ac:dyDescent="0.2">
      <c r="A18" s="199">
        <v>1</v>
      </c>
      <c r="B18" s="199">
        <v>2</v>
      </c>
      <c r="C18" s="199">
        <v>3</v>
      </c>
      <c r="D18" s="199">
        <v>4</v>
      </c>
      <c r="E18" s="199">
        <v>5</v>
      </c>
      <c r="F18" s="199">
        <v>6</v>
      </c>
      <c r="G18" s="199">
        <v>7</v>
      </c>
      <c r="H18" s="199">
        <v>8</v>
      </c>
      <c r="I18" s="199">
        <v>9</v>
      </c>
      <c r="J18" s="199">
        <v>10</v>
      </c>
      <c r="K18" s="199">
        <v>11</v>
      </c>
      <c r="L18" s="199">
        <v>12</v>
      </c>
      <c r="M18" s="199">
        <v>13</v>
      </c>
      <c r="N18" s="199">
        <v>14</v>
      </c>
      <c r="O18" s="199">
        <v>15</v>
      </c>
    </row>
    <row r="19" spans="1:15" s="2" customFormat="1" ht="73.5" customHeight="1" x14ac:dyDescent="0.2">
      <c r="A19" s="177" t="s">
        <v>11</v>
      </c>
      <c r="B19" s="193" t="s">
        <v>73</v>
      </c>
      <c r="C19" s="193" t="s">
        <v>146</v>
      </c>
      <c r="D19" s="178" t="s">
        <v>147</v>
      </c>
      <c r="E19" s="200" t="s">
        <v>164</v>
      </c>
      <c r="F19" s="200" t="s">
        <v>312</v>
      </c>
      <c r="G19" s="179" t="s">
        <v>163</v>
      </c>
      <c r="H19" s="180" t="s">
        <v>148</v>
      </c>
      <c r="I19" s="191" t="s">
        <v>313</v>
      </c>
      <c r="J19" s="192" t="s">
        <v>311</v>
      </c>
      <c r="K19" s="176" t="s">
        <v>12</v>
      </c>
      <c r="L19" s="181" t="s">
        <v>6</v>
      </c>
      <c r="M19" s="169" t="s">
        <v>7</v>
      </c>
      <c r="N19" s="169" t="s">
        <v>5</v>
      </c>
      <c r="O19" s="182" t="s">
        <v>4</v>
      </c>
    </row>
    <row r="20" spans="1:15" s="2" customFormat="1" ht="73.5" customHeight="1" x14ac:dyDescent="0.2">
      <c r="A20" s="214" t="s">
        <v>144</v>
      </c>
      <c r="B20" s="215" t="s">
        <v>85</v>
      </c>
      <c r="C20" s="216">
        <v>36487</v>
      </c>
      <c r="D20" s="217" t="s">
        <v>149</v>
      </c>
      <c r="E20" s="218" t="s">
        <v>10</v>
      </c>
      <c r="F20" s="218" t="s">
        <v>314</v>
      </c>
      <c r="G20" s="219" t="s">
        <v>150</v>
      </c>
      <c r="H20" s="220" t="s">
        <v>151</v>
      </c>
      <c r="I20" s="221" t="s">
        <v>158</v>
      </c>
      <c r="J20" s="222" t="s">
        <v>15</v>
      </c>
      <c r="K20" s="223">
        <v>5640</v>
      </c>
      <c r="L20" s="224"/>
      <c r="M20" s="225"/>
      <c r="N20" s="226">
        <v>5</v>
      </c>
      <c r="O20" s="227">
        <f>+N20*K20</f>
        <v>28200</v>
      </c>
    </row>
    <row r="21" spans="1:15" ht="17.25" customHeight="1" x14ac:dyDescent="0.2">
      <c r="B21" s="145"/>
    </row>
    <row r="22" spans="1:15" s="17" customFormat="1" ht="15" x14ac:dyDescent="0.2">
      <c r="A22" s="16" t="s">
        <v>155</v>
      </c>
      <c r="B22" s="16"/>
      <c r="C22" s="16"/>
      <c r="M22" s="18"/>
    </row>
    <row r="23" spans="1:15" s="17" customFormat="1" ht="15" x14ac:dyDescent="0.2">
      <c r="A23" s="16"/>
      <c r="B23" s="16"/>
      <c r="C23" s="16"/>
      <c r="M23" s="18"/>
    </row>
    <row r="24" spans="1:15" s="17" customFormat="1" ht="15" x14ac:dyDescent="0.2">
      <c r="A24" s="16"/>
      <c r="B24" s="365" t="s">
        <v>152</v>
      </c>
      <c r="C24" s="365"/>
      <c r="D24" s="365"/>
      <c r="E24" s="365"/>
      <c r="F24" s="365"/>
      <c r="M24" s="18"/>
    </row>
    <row r="25" spans="1:15" s="17" customFormat="1" ht="15" x14ac:dyDescent="0.2">
      <c r="A25" s="16"/>
      <c r="B25" s="365" t="s">
        <v>315</v>
      </c>
      <c r="C25" s="365"/>
      <c r="D25" s="365"/>
      <c r="E25" s="365"/>
      <c r="F25" s="365"/>
      <c r="M25" s="18"/>
    </row>
    <row r="26" spans="1:15" s="17" customFormat="1" ht="15" x14ac:dyDescent="0.2">
      <c r="A26" s="16"/>
      <c r="B26" s="365" t="s">
        <v>316</v>
      </c>
      <c r="C26" s="365"/>
      <c r="D26" s="365"/>
      <c r="E26" s="365"/>
      <c r="F26" s="365"/>
      <c r="M26" s="18"/>
    </row>
    <row r="27" spans="1:15" s="17" customFormat="1" ht="15" x14ac:dyDescent="0.2">
      <c r="A27" s="16"/>
      <c r="B27" s="365" t="s">
        <v>317</v>
      </c>
      <c r="C27" s="365"/>
      <c r="D27" s="365"/>
      <c r="E27" s="365"/>
      <c r="F27" s="365"/>
      <c r="M27" s="18"/>
    </row>
    <row r="28" spans="1:15" s="17" customFormat="1" ht="15" x14ac:dyDescent="0.2">
      <c r="A28" s="16"/>
      <c r="B28" s="365" t="s">
        <v>159</v>
      </c>
      <c r="C28" s="365"/>
      <c r="D28" s="365"/>
      <c r="E28" s="365"/>
      <c r="F28" s="365"/>
      <c r="M28" s="18"/>
    </row>
    <row r="29" spans="1:15" s="17" customFormat="1" ht="15" x14ac:dyDescent="0.2">
      <c r="A29" s="16"/>
      <c r="B29" s="365" t="s">
        <v>160</v>
      </c>
      <c r="C29" s="365"/>
      <c r="D29" s="365"/>
      <c r="E29" s="365"/>
      <c r="F29" s="365"/>
      <c r="M29" s="18"/>
    </row>
    <row r="30" spans="1:15" s="17" customFormat="1" ht="15" x14ac:dyDescent="0.2">
      <c r="A30" s="16"/>
      <c r="B30" s="16"/>
      <c r="C30" s="16"/>
      <c r="M30" s="18"/>
    </row>
    <row r="31" spans="1:15" s="17" customFormat="1" ht="14.25" x14ac:dyDescent="0.2">
      <c r="A31" s="369" t="s">
        <v>8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</row>
    <row r="32" spans="1:15" s="17" customFormat="1" ht="15" x14ac:dyDescent="0.2">
      <c r="A32" s="16"/>
      <c r="B32" s="16"/>
      <c r="C32" s="16"/>
      <c r="M32" s="18"/>
    </row>
    <row r="33" spans="1:15" s="13" customFormat="1" ht="21" customHeight="1" x14ac:dyDescent="0.2">
      <c r="A33" s="11" t="s">
        <v>2</v>
      </c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/>
    </row>
    <row r="34" spans="1:15" s="14" customFormat="1" ht="14.25" customHeight="1" x14ac:dyDescent="0.2">
      <c r="A34" s="199">
        <v>1</v>
      </c>
      <c r="B34" s="199">
        <v>2</v>
      </c>
      <c r="C34" s="199">
        <v>3</v>
      </c>
      <c r="D34" s="199">
        <v>4</v>
      </c>
      <c r="E34" s="199">
        <v>5</v>
      </c>
      <c r="F34" s="199">
        <v>6</v>
      </c>
      <c r="G34" s="199">
        <v>7</v>
      </c>
      <c r="H34" s="199">
        <v>8</v>
      </c>
      <c r="I34" s="199">
        <v>9</v>
      </c>
      <c r="J34" s="199">
        <v>10</v>
      </c>
      <c r="K34" s="199">
        <v>11</v>
      </c>
      <c r="L34" s="199">
        <v>12</v>
      </c>
      <c r="M34" s="199">
        <v>13</v>
      </c>
      <c r="N34" s="199">
        <v>14</v>
      </c>
      <c r="O34" s="199">
        <v>15</v>
      </c>
    </row>
    <row r="35" spans="1:15" s="15" customFormat="1" ht="81" customHeight="1" x14ac:dyDescent="0.2">
      <c r="A35" s="177" t="s">
        <v>11</v>
      </c>
      <c r="B35" s="193" t="s">
        <v>73</v>
      </c>
      <c r="C35" s="193" t="s">
        <v>146</v>
      </c>
      <c r="D35" s="178" t="s">
        <v>147</v>
      </c>
      <c r="E35" s="168" t="s">
        <v>164</v>
      </c>
      <c r="F35" s="168" t="s">
        <v>312</v>
      </c>
      <c r="G35" s="179" t="s">
        <v>163</v>
      </c>
      <c r="H35" s="180" t="s">
        <v>148</v>
      </c>
      <c r="I35" s="191" t="s">
        <v>313</v>
      </c>
      <c r="J35" s="192" t="s">
        <v>311</v>
      </c>
      <c r="K35" s="176" t="s">
        <v>12</v>
      </c>
      <c r="L35" s="181" t="s">
        <v>6</v>
      </c>
      <c r="M35" s="169" t="s">
        <v>7</v>
      </c>
      <c r="N35" s="169" t="s">
        <v>5</v>
      </c>
      <c r="O35" s="182" t="s">
        <v>4</v>
      </c>
    </row>
    <row r="36" spans="1:15" s="2" customFormat="1" ht="73.5" customHeight="1" x14ac:dyDescent="0.2">
      <c r="A36" s="148" t="s">
        <v>145</v>
      </c>
      <c r="B36" s="149" t="s">
        <v>75</v>
      </c>
      <c r="C36" s="150">
        <v>32952</v>
      </c>
      <c r="D36" s="151" t="s">
        <v>13</v>
      </c>
      <c r="E36" s="154" t="s">
        <v>9</v>
      </c>
      <c r="F36" s="147" t="s">
        <v>15</v>
      </c>
      <c r="G36" s="152" t="s">
        <v>156</v>
      </c>
      <c r="H36" s="153"/>
      <c r="I36" s="155" t="s">
        <v>157</v>
      </c>
      <c r="J36" s="222" t="s">
        <v>15</v>
      </c>
      <c r="K36" s="156">
        <v>900</v>
      </c>
      <c r="L36" s="157">
        <v>9.1999999999999993</v>
      </c>
      <c r="M36" s="158">
        <v>1.1000000000000001</v>
      </c>
      <c r="N36" s="159">
        <f>L36*M36</f>
        <v>10.119999999999999</v>
      </c>
      <c r="O36" s="160">
        <f>+N36*K36</f>
        <v>9108</v>
      </c>
    </row>
  </sheetData>
  <sheetProtection password="CDBA" sheet="1" objects="1" scenarios="1"/>
  <mergeCells count="18">
    <mergeCell ref="B24:F24"/>
    <mergeCell ref="B25:F25"/>
    <mergeCell ref="B26:F26"/>
    <mergeCell ref="A31:O31"/>
    <mergeCell ref="B27:F27"/>
    <mergeCell ref="B29:F29"/>
    <mergeCell ref="B28:F28"/>
    <mergeCell ref="A7:D7"/>
    <mergeCell ref="A1:O1"/>
    <mergeCell ref="A2:O2"/>
    <mergeCell ref="E16:I16"/>
    <mergeCell ref="A9:F9"/>
    <mergeCell ref="B11:F11"/>
    <mergeCell ref="B12:F12"/>
    <mergeCell ref="B13:F13"/>
    <mergeCell ref="E7:O7"/>
    <mergeCell ref="B14:F14"/>
    <mergeCell ref="B15:F15"/>
  </mergeCells>
  <phoneticPr fontId="15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42" orientation="portrait" r:id="rId1"/>
  <headerFooter alignWithMargins="0"/>
  <ignoredErrors>
    <ignoredError sqref="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O371"/>
  <sheetViews>
    <sheetView zoomScale="90" zoomScaleNormal="90" workbookViewId="0">
      <selection activeCell="I22" sqref="I22"/>
    </sheetView>
  </sheetViews>
  <sheetFormatPr baseColWidth="10" defaultColWidth="19.140625" defaultRowHeight="12" x14ac:dyDescent="0.2"/>
  <cols>
    <col min="1" max="1" width="8.5703125" style="19" customWidth="1"/>
    <col min="2" max="2" width="6.5703125" style="19" customWidth="1"/>
    <col min="3" max="3" width="9.7109375" style="19" customWidth="1"/>
    <col min="4" max="4" width="29.140625" style="49" customWidth="1"/>
    <col min="5" max="5" width="35.28515625" style="49" customWidth="1"/>
    <col min="6" max="6" width="22.5703125" style="49" customWidth="1"/>
    <col min="7" max="7" width="29" style="50" customWidth="1"/>
    <col min="8" max="8" width="23.7109375" style="50" customWidth="1"/>
    <col min="9" max="9" width="16.85546875" style="50" customWidth="1"/>
    <col min="10" max="10" width="10.140625" style="50" customWidth="1"/>
    <col min="11" max="11" width="11.7109375" style="51" customWidth="1"/>
    <col min="12" max="13" width="13.7109375" style="51" customWidth="1"/>
    <col min="14" max="15" width="13.7109375" style="19" customWidth="1"/>
    <col min="16" max="16384" width="19.140625" style="19"/>
  </cols>
  <sheetData>
    <row r="1" spans="1:15" s="46" customFormat="1" ht="30.75" customHeight="1" x14ac:dyDescent="0.2">
      <c r="A1" s="377" t="s">
        <v>72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5" s="47" customFormat="1" ht="38.25" customHeight="1" x14ac:dyDescent="0.2">
      <c r="A2" s="378" t="s">
        <v>980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1:15" s="48" customFormat="1" ht="45" customHeight="1" x14ac:dyDescent="0.2">
      <c r="A3" s="370" t="s">
        <v>1</v>
      </c>
      <c r="B3" s="371"/>
      <c r="C3" s="371"/>
      <c r="D3" s="371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s="45" customFormat="1" ht="45.75" customHeight="1" x14ac:dyDescent="0.4">
      <c r="A4" s="381" t="s">
        <v>46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15" s="45" customFormat="1" ht="24" customHeight="1" x14ac:dyDescent="0.4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5" ht="15.75" customHeight="1" x14ac:dyDescent="0.2">
      <c r="A6" s="228">
        <v>1</v>
      </c>
      <c r="B6" s="228">
        <v>2</v>
      </c>
      <c r="C6" s="228">
        <v>3</v>
      </c>
      <c r="D6" s="228">
        <v>4</v>
      </c>
      <c r="E6" s="228">
        <v>5</v>
      </c>
      <c r="F6" s="228">
        <v>6</v>
      </c>
      <c r="G6" s="228">
        <v>7</v>
      </c>
      <c r="H6" s="228">
        <v>8</v>
      </c>
      <c r="I6" s="228">
        <v>9</v>
      </c>
      <c r="J6" s="228">
        <v>10</v>
      </c>
      <c r="K6" s="228">
        <v>11</v>
      </c>
      <c r="L6" s="228">
        <v>12</v>
      </c>
      <c r="M6" s="228">
        <v>13</v>
      </c>
      <c r="N6" s="228">
        <v>14</v>
      </c>
      <c r="O6" s="228">
        <v>15</v>
      </c>
    </row>
    <row r="7" spans="1:15" ht="84.75" customHeight="1" x14ac:dyDescent="0.2">
      <c r="A7" s="229" t="s">
        <v>11</v>
      </c>
      <c r="B7" s="230" t="s">
        <v>73</v>
      </c>
      <c r="C7" s="230" t="s">
        <v>146</v>
      </c>
      <c r="D7" s="316" t="s">
        <v>147</v>
      </c>
      <c r="E7" s="168" t="s">
        <v>164</v>
      </c>
      <c r="F7" s="168" t="s">
        <v>312</v>
      </c>
      <c r="G7" s="276" t="s">
        <v>163</v>
      </c>
      <c r="H7" s="277" t="s">
        <v>148</v>
      </c>
      <c r="I7" s="278" t="s">
        <v>313</v>
      </c>
      <c r="J7" s="279" t="s">
        <v>311</v>
      </c>
      <c r="K7" s="280" t="s">
        <v>12</v>
      </c>
      <c r="L7" s="281" t="s">
        <v>6</v>
      </c>
      <c r="M7" s="282" t="s">
        <v>7</v>
      </c>
      <c r="N7" s="282" t="s">
        <v>5</v>
      </c>
      <c r="O7" s="283" t="s">
        <v>4</v>
      </c>
    </row>
    <row r="8" spans="1:15" ht="18.95" customHeight="1" x14ac:dyDescent="0.2">
      <c r="A8" s="372" t="s">
        <v>320</v>
      </c>
      <c r="B8" s="385" t="s">
        <v>321</v>
      </c>
      <c r="C8" s="385"/>
      <c r="D8" s="385"/>
      <c r="E8" s="236"/>
      <c r="F8" s="186"/>
      <c r="G8" s="285"/>
      <c r="H8" s="236"/>
      <c r="I8" s="236"/>
      <c r="J8" s="186"/>
      <c r="K8" s="287"/>
      <c r="L8" s="287"/>
      <c r="M8" s="287"/>
      <c r="N8" s="332"/>
      <c r="O8" s="288"/>
    </row>
    <row r="9" spans="1:15" ht="18.95" customHeight="1" x14ac:dyDescent="0.2">
      <c r="A9" s="373"/>
      <c r="B9" s="317" t="s">
        <v>74</v>
      </c>
      <c r="C9" s="338"/>
      <c r="D9" s="293" t="s">
        <v>322</v>
      </c>
      <c r="E9" s="284" t="s">
        <v>323</v>
      </c>
      <c r="F9" s="265" t="s">
        <v>324</v>
      </c>
      <c r="G9" s="204"/>
      <c r="H9" s="204"/>
      <c r="I9" s="198"/>
      <c r="J9" s="174" t="s">
        <v>162</v>
      </c>
      <c r="K9" s="207">
        <v>60</v>
      </c>
      <c r="L9" s="242"/>
      <c r="M9" s="243"/>
      <c r="N9" s="250"/>
      <c r="O9" s="211">
        <f t="shared" ref="O9:O11" si="0">SUM(K9*N9)</f>
        <v>0</v>
      </c>
    </row>
    <row r="10" spans="1:15" ht="18.95" customHeight="1" x14ac:dyDescent="0.2">
      <c r="A10" s="373"/>
      <c r="B10" s="318" t="s">
        <v>75</v>
      </c>
      <c r="C10" s="339"/>
      <c r="D10" s="267" t="s">
        <v>325</v>
      </c>
      <c r="E10" s="253" t="s">
        <v>323</v>
      </c>
      <c r="F10" s="254" t="s">
        <v>324</v>
      </c>
      <c r="G10" s="171"/>
      <c r="H10" s="171"/>
      <c r="I10" s="196"/>
      <c r="J10" s="163" t="s">
        <v>162</v>
      </c>
      <c r="K10" s="202">
        <v>183</v>
      </c>
      <c r="L10" s="239"/>
      <c r="M10" s="240"/>
      <c r="N10" s="248"/>
      <c r="O10" s="210">
        <f t="shared" si="0"/>
        <v>0</v>
      </c>
    </row>
    <row r="11" spans="1:15" ht="18.95" customHeight="1" x14ac:dyDescent="0.2">
      <c r="A11" s="373"/>
      <c r="B11" s="318" t="s">
        <v>76</v>
      </c>
      <c r="C11" s="339"/>
      <c r="D11" s="267" t="s">
        <v>326</v>
      </c>
      <c r="E11" s="255" t="s">
        <v>323</v>
      </c>
      <c r="F11" s="254" t="s">
        <v>324</v>
      </c>
      <c r="G11" s="171"/>
      <c r="H11" s="171"/>
      <c r="I11" s="196"/>
      <c r="J11" s="163" t="s">
        <v>162</v>
      </c>
      <c r="K11" s="202">
        <v>101</v>
      </c>
      <c r="L11" s="239"/>
      <c r="M11" s="240"/>
      <c r="N11" s="248"/>
      <c r="O11" s="210">
        <f t="shared" si="0"/>
        <v>0</v>
      </c>
    </row>
    <row r="12" spans="1:15" ht="18.95" customHeight="1" x14ac:dyDescent="0.2">
      <c r="A12" s="373"/>
      <c r="B12" s="318" t="s">
        <v>77</v>
      </c>
      <c r="C12" s="339"/>
      <c r="D12" s="267" t="s">
        <v>327</v>
      </c>
      <c r="E12" s="255" t="s">
        <v>323</v>
      </c>
      <c r="F12" s="254" t="s">
        <v>324</v>
      </c>
      <c r="G12" s="171"/>
      <c r="H12" s="171"/>
      <c r="I12" s="196"/>
      <c r="J12" s="163" t="s">
        <v>162</v>
      </c>
      <c r="K12" s="202">
        <v>73</v>
      </c>
      <c r="L12" s="239"/>
      <c r="M12" s="240"/>
      <c r="N12" s="248"/>
      <c r="O12" s="210">
        <f t="shared" ref="O12:O75" si="1">SUM(K12*N12)</f>
        <v>0</v>
      </c>
    </row>
    <row r="13" spans="1:15" ht="18.95" customHeight="1" x14ac:dyDescent="0.2">
      <c r="A13" s="373"/>
      <c r="B13" s="318" t="s">
        <v>78</v>
      </c>
      <c r="C13" s="339"/>
      <c r="D13" s="267" t="s">
        <v>328</v>
      </c>
      <c r="E13" s="255" t="s">
        <v>323</v>
      </c>
      <c r="F13" s="254" t="s">
        <v>324</v>
      </c>
      <c r="G13" s="171"/>
      <c r="H13" s="171"/>
      <c r="I13" s="196"/>
      <c r="J13" s="163" t="s">
        <v>162</v>
      </c>
      <c r="K13" s="202">
        <v>99</v>
      </c>
      <c r="L13" s="239"/>
      <c r="M13" s="240"/>
      <c r="N13" s="248"/>
      <c r="O13" s="210">
        <f t="shared" si="1"/>
        <v>0</v>
      </c>
    </row>
    <row r="14" spans="1:15" ht="18.95" customHeight="1" x14ac:dyDescent="0.2">
      <c r="A14" s="373"/>
      <c r="B14" s="318" t="s">
        <v>79</v>
      </c>
      <c r="C14" s="339"/>
      <c r="D14" s="267" t="s">
        <v>329</v>
      </c>
      <c r="E14" s="255" t="s">
        <v>323</v>
      </c>
      <c r="F14" s="254" t="s">
        <v>324</v>
      </c>
      <c r="G14" s="171"/>
      <c r="H14" s="171"/>
      <c r="I14" s="196"/>
      <c r="J14" s="163" t="s">
        <v>162</v>
      </c>
      <c r="K14" s="202">
        <v>123</v>
      </c>
      <c r="L14" s="239"/>
      <c r="M14" s="240"/>
      <c r="N14" s="248"/>
      <c r="O14" s="210">
        <f t="shared" si="1"/>
        <v>0</v>
      </c>
    </row>
    <row r="15" spans="1:15" ht="18.95" customHeight="1" x14ac:dyDescent="0.2">
      <c r="A15" s="373"/>
      <c r="B15" s="318" t="s">
        <v>80</v>
      </c>
      <c r="C15" s="339"/>
      <c r="D15" s="267" t="s">
        <v>330</v>
      </c>
      <c r="E15" s="255" t="s">
        <v>323</v>
      </c>
      <c r="F15" s="254" t="s">
        <v>324</v>
      </c>
      <c r="G15" s="171"/>
      <c r="H15" s="171"/>
      <c r="I15" s="196"/>
      <c r="J15" s="163" t="s">
        <v>162</v>
      </c>
      <c r="K15" s="202">
        <v>51</v>
      </c>
      <c r="L15" s="239"/>
      <c r="M15" s="240"/>
      <c r="N15" s="248"/>
      <c r="O15" s="210">
        <f t="shared" si="1"/>
        <v>0</v>
      </c>
    </row>
    <row r="16" spans="1:15" ht="18.95" customHeight="1" x14ac:dyDescent="0.2">
      <c r="A16" s="373"/>
      <c r="B16" s="318" t="s">
        <v>81</v>
      </c>
      <c r="C16" s="339"/>
      <c r="D16" s="267" t="s">
        <v>331</v>
      </c>
      <c r="E16" s="255" t="s">
        <v>323</v>
      </c>
      <c r="F16" s="254" t="s">
        <v>324</v>
      </c>
      <c r="G16" s="171"/>
      <c r="H16" s="171"/>
      <c r="I16" s="196"/>
      <c r="J16" s="163" t="s">
        <v>162</v>
      </c>
      <c r="K16" s="202">
        <v>41</v>
      </c>
      <c r="L16" s="239"/>
      <c r="M16" s="240"/>
      <c r="N16" s="248"/>
      <c r="O16" s="210">
        <f t="shared" si="1"/>
        <v>0</v>
      </c>
    </row>
    <row r="17" spans="1:15" ht="18.95" customHeight="1" x14ac:dyDescent="0.2">
      <c r="A17" s="373"/>
      <c r="B17" s="318" t="s">
        <v>82</v>
      </c>
      <c r="C17" s="339"/>
      <c r="D17" s="267" t="s">
        <v>332</v>
      </c>
      <c r="E17" s="255"/>
      <c r="F17" s="254" t="s">
        <v>333</v>
      </c>
      <c r="G17" s="171"/>
      <c r="H17" s="171"/>
      <c r="I17" s="196"/>
      <c r="J17" s="163" t="s">
        <v>162</v>
      </c>
      <c r="K17" s="202">
        <v>71</v>
      </c>
      <c r="L17" s="239"/>
      <c r="M17" s="240"/>
      <c r="N17" s="248"/>
      <c r="O17" s="210">
        <f t="shared" si="1"/>
        <v>0</v>
      </c>
    </row>
    <row r="18" spans="1:15" ht="18.95" customHeight="1" x14ac:dyDescent="0.2">
      <c r="A18" s="373"/>
      <c r="B18" s="318" t="s">
        <v>83</v>
      </c>
      <c r="C18" s="339"/>
      <c r="D18" s="267" t="s">
        <v>334</v>
      </c>
      <c r="E18" s="255" t="s">
        <v>335</v>
      </c>
      <c r="F18" s="254" t="s">
        <v>336</v>
      </c>
      <c r="G18" s="171"/>
      <c r="H18" s="171"/>
      <c r="I18" s="196"/>
      <c r="J18" s="163" t="s">
        <v>246</v>
      </c>
      <c r="K18" s="202">
        <v>1330</v>
      </c>
      <c r="L18" s="239"/>
      <c r="M18" s="240"/>
      <c r="N18" s="248"/>
      <c r="O18" s="210">
        <f t="shared" si="1"/>
        <v>0</v>
      </c>
    </row>
    <row r="19" spans="1:15" ht="18.95" customHeight="1" x14ac:dyDescent="0.2">
      <c r="A19" s="373"/>
      <c r="B19" s="318" t="s">
        <v>84</v>
      </c>
      <c r="C19" s="339"/>
      <c r="D19" s="267" t="s">
        <v>337</v>
      </c>
      <c r="E19" s="255"/>
      <c r="F19" s="254" t="s">
        <v>338</v>
      </c>
      <c r="G19" s="171"/>
      <c r="H19" s="171"/>
      <c r="I19" s="196"/>
      <c r="J19" s="163" t="s">
        <v>246</v>
      </c>
      <c r="K19" s="202">
        <v>3315</v>
      </c>
      <c r="L19" s="239"/>
      <c r="M19" s="240"/>
      <c r="N19" s="248"/>
      <c r="O19" s="210">
        <f t="shared" si="1"/>
        <v>0</v>
      </c>
    </row>
    <row r="20" spans="1:15" ht="18.95" customHeight="1" x14ac:dyDescent="0.2">
      <c r="A20" s="373"/>
      <c r="B20" s="318" t="s">
        <v>85</v>
      </c>
      <c r="C20" s="339"/>
      <c r="D20" s="267" t="s">
        <v>339</v>
      </c>
      <c r="E20" s="255"/>
      <c r="F20" s="254" t="s">
        <v>338</v>
      </c>
      <c r="G20" s="171"/>
      <c r="H20" s="171"/>
      <c r="I20" s="196"/>
      <c r="J20" s="163" t="s">
        <v>246</v>
      </c>
      <c r="K20" s="202">
        <v>1660</v>
      </c>
      <c r="L20" s="239"/>
      <c r="M20" s="240"/>
      <c r="N20" s="248"/>
      <c r="O20" s="210">
        <f t="shared" si="1"/>
        <v>0</v>
      </c>
    </row>
    <row r="21" spans="1:15" ht="18.95" customHeight="1" x14ac:dyDescent="0.2">
      <c r="A21" s="373"/>
      <c r="B21" s="318" t="s">
        <v>86</v>
      </c>
      <c r="C21" s="339"/>
      <c r="D21" s="267" t="s">
        <v>340</v>
      </c>
      <c r="E21" s="255" t="s">
        <v>341</v>
      </c>
      <c r="F21" s="254" t="s">
        <v>342</v>
      </c>
      <c r="G21" s="171"/>
      <c r="H21" s="171"/>
      <c r="I21" s="196"/>
      <c r="J21" s="163" t="s">
        <v>246</v>
      </c>
      <c r="K21" s="202">
        <v>5781</v>
      </c>
      <c r="L21" s="239"/>
      <c r="M21" s="240"/>
      <c r="N21" s="248"/>
      <c r="O21" s="210">
        <f t="shared" si="1"/>
        <v>0</v>
      </c>
    </row>
    <row r="22" spans="1:15" ht="18.95" customHeight="1" x14ac:dyDescent="0.2">
      <c r="A22" s="373"/>
      <c r="B22" s="318" t="s">
        <v>87</v>
      </c>
      <c r="C22" s="339"/>
      <c r="D22" s="267" t="s">
        <v>343</v>
      </c>
      <c r="E22" s="255"/>
      <c r="F22" s="254" t="s">
        <v>344</v>
      </c>
      <c r="G22" s="171"/>
      <c r="H22" s="171"/>
      <c r="I22" s="196"/>
      <c r="J22" s="163" t="s">
        <v>246</v>
      </c>
      <c r="K22" s="202">
        <v>4311</v>
      </c>
      <c r="L22" s="239"/>
      <c r="M22" s="240"/>
      <c r="N22" s="248"/>
      <c r="O22" s="210">
        <f t="shared" si="1"/>
        <v>0</v>
      </c>
    </row>
    <row r="23" spans="1:15" ht="18.95" customHeight="1" x14ac:dyDescent="0.2">
      <c r="A23" s="373"/>
      <c r="B23" s="318" t="s">
        <v>88</v>
      </c>
      <c r="C23" s="339"/>
      <c r="D23" s="267" t="s">
        <v>345</v>
      </c>
      <c r="E23" s="255"/>
      <c r="F23" s="254"/>
      <c r="G23" s="171"/>
      <c r="H23" s="171"/>
      <c r="I23" s="196"/>
      <c r="J23" s="163" t="s">
        <v>246</v>
      </c>
      <c r="K23" s="202">
        <v>449</v>
      </c>
      <c r="L23" s="239"/>
      <c r="M23" s="240"/>
      <c r="N23" s="248"/>
      <c r="O23" s="210">
        <f t="shared" si="1"/>
        <v>0</v>
      </c>
    </row>
    <row r="24" spans="1:15" ht="18.95" customHeight="1" x14ac:dyDescent="0.2">
      <c r="A24" s="373"/>
      <c r="B24" s="318" t="s">
        <v>89</v>
      </c>
      <c r="C24" s="339"/>
      <c r="D24" s="267" t="s">
        <v>346</v>
      </c>
      <c r="E24" s="255"/>
      <c r="F24" s="254"/>
      <c r="G24" s="171"/>
      <c r="H24" s="171"/>
      <c r="I24" s="196"/>
      <c r="J24" s="163" t="s">
        <v>246</v>
      </c>
      <c r="K24" s="202">
        <v>136</v>
      </c>
      <c r="L24" s="239"/>
      <c r="M24" s="240"/>
      <c r="N24" s="248"/>
      <c r="O24" s="210">
        <f t="shared" si="1"/>
        <v>0</v>
      </c>
    </row>
    <row r="25" spans="1:15" ht="18.95" customHeight="1" x14ac:dyDescent="0.2">
      <c r="A25" s="373"/>
      <c r="B25" s="318" t="s">
        <v>90</v>
      </c>
      <c r="C25" s="339"/>
      <c r="D25" s="267" t="s">
        <v>347</v>
      </c>
      <c r="E25" s="255"/>
      <c r="F25" s="254"/>
      <c r="G25" s="171"/>
      <c r="H25" s="171"/>
      <c r="I25" s="196"/>
      <c r="J25" s="163" t="s">
        <v>162</v>
      </c>
      <c r="K25" s="202">
        <v>333</v>
      </c>
      <c r="L25" s="239"/>
      <c r="M25" s="240"/>
      <c r="N25" s="248"/>
      <c r="O25" s="210">
        <f t="shared" si="1"/>
        <v>0</v>
      </c>
    </row>
    <row r="26" spans="1:15" ht="18.95" customHeight="1" x14ac:dyDescent="0.2">
      <c r="A26" s="373"/>
      <c r="B26" s="318" t="s">
        <v>91</v>
      </c>
      <c r="C26" s="339"/>
      <c r="D26" s="267" t="s">
        <v>348</v>
      </c>
      <c r="E26" s="255" t="s">
        <v>349</v>
      </c>
      <c r="F26" s="254" t="s">
        <v>350</v>
      </c>
      <c r="G26" s="171"/>
      <c r="H26" s="171"/>
      <c r="I26" s="196"/>
      <c r="J26" s="163" t="s">
        <v>162</v>
      </c>
      <c r="K26" s="202">
        <v>3504</v>
      </c>
      <c r="L26" s="239"/>
      <c r="M26" s="240"/>
      <c r="N26" s="248"/>
      <c r="O26" s="210">
        <f t="shared" si="1"/>
        <v>0</v>
      </c>
    </row>
    <row r="27" spans="1:15" ht="18.95" customHeight="1" x14ac:dyDescent="0.2">
      <c r="A27" s="373"/>
      <c r="B27" s="318" t="s">
        <v>92</v>
      </c>
      <c r="C27" s="339"/>
      <c r="D27" s="267" t="s">
        <v>351</v>
      </c>
      <c r="E27" s="255"/>
      <c r="F27" s="254"/>
      <c r="G27" s="171"/>
      <c r="H27" s="171"/>
      <c r="I27" s="196"/>
      <c r="J27" s="163" t="s">
        <v>162</v>
      </c>
      <c r="K27" s="202">
        <v>255</v>
      </c>
      <c r="L27" s="239"/>
      <c r="M27" s="240"/>
      <c r="N27" s="248"/>
      <c r="O27" s="210">
        <f t="shared" si="1"/>
        <v>0</v>
      </c>
    </row>
    <row r="28" spans="1:15" ht="18.95" customHeight="1" x14ac:dyDescent="0.2">
      <c r="A28" s="373"/>
      <c r="B28" s="318" t="s">
        <v>93</v>
      </c>
      <c r="C28" s="339"/>
      <c r="D28" s="267" t="s">
        <v>352</v>
      </c>
      <c r="E28" s="255" t="s">
        <v>349</v>
      </c>
      <c r="F28" s="254" t="s">
        <v>350</v>
      </c>
      <c r="G28" s="171"/>
      <c r="H28" s="171"/>
      <c r="I28" s="196"/>
      <c r="J28" s="163" t="s">
        <v>162</v>
      </c>
      <c r="K28" s="202">
        <v>2509</v>
      </c>
      <c r="L28" s="239"/>
      <c r="M28" s="240"/>
      <c r="N28" s="248"/>
      <c r="O28" s="210">
        <f t="shared" si="1"/>
        <v>0</v>
      </c>
    </row>
    <row r="29" spans="1:15" ht="18.95" customHeight="1" x14ac:dyDescent="0.2">
      <c r="A29" s="373"/>
      <c r="B29" s="318" t="s">
        <v>94</v>
      </c>
      <c r="C29" s="339"/>
      <c r="D29" s="267" t="s">
        <v>353</v>
      </c>
      <c r="E29" s="255"/>
      <c r="F29" s="254"/>
      <c r="G29" s="171"/>
      <c r="H29" s="171"/>
      <c r="I29" s="196"/>
      <c r="J29" s="163" t="s">
        <v>15</v>
      </c>
      <c r="K29" s="202">
        <v>2095</v>
      </c>
      <c r="L29" s="239"/>
      <c r="M29" s="240"/>
      <c r="N29" s="248"/>
      <c r="O29" s="210">
        <f t="shared" si="1"/>
        <v>0</v>
      </c>
    </row>
    <row r="30" spans="1:15" ht="18.95" customHeight="1" x14ac:dyDescent="0.2">
      <c r="A30" s="373"/>
      <c r="B30" s="318" t="s">
        <v>95</v>
      </c>
      <c r="C30" s="339"/>
      <c r="D30" s="267" t="s">
        <v>354</v>
      </c>
      <c r="E30" s="255"/>
      <c r="F30" s="254" t="s">
        <v>355</v>
      </c>
      <c r="G30" s="171"/>
      <c r="H30" s="183"/>
      <c r="I30" s="197"/>
      <c r="J30" s="163" t="s">
        <v>15</v>
      </c>
      <c r="K30" s="209">
        <v>127</v>
      </c>
      <c r="L30" s="244"/>
      <c r="M30" s="245"/>
      <c r="N30" s="251"/>
      <c r="O30" s="212">
        <f t="shared" si="1"/>
        <v>0</v>
      </c>
    </row>
    <row r="31" spans="1:15" ht="18.95" customHeight="1" x14ac:dyDescent="0.2">
      <c r="A31" s="373"/>
      <c r="B31" s="318" t="s">
        <v>96</v>
      </c>
      <c r="C31" s="339"/>
      <c r="D31" s="267" t="s">
        <v>356</v>
      </c>
      <c r="E31" s="255"/>
      <c r="F31" s="254" t="s">
        <v>357</v>
      </c>
      <c r="G31" s="171"/>
      <c r="H31" s="183"/>
      <c r="I31" s="197"/>
      <c r="J31" s="163" t="s">
        <v>15</v>
      </c>
      <c r="K31" s="209">
        <v>27</v>
      </c>
      <c r="L31" s="244"/>
      <c r="M31" s="245"/>
      <c r="N31" s="251"/>
      <c r="O31" s="212">
        <f t="shared" si="1"/>
        <v>0</v>
      </c>
    </row>
    <row r="32" spans="1:15" ht="18.95" customHeight="1" x14ac:dyDescent="0.2">
      <c r="A32" s="373"/>
      <c r="B32" s="318" t="s">
        <v>97</v>
      </c>
      <c r="C32" s="339"/>
      <c r="D32" s="267" t="s">
        <v>358</v>
      </c>
      <c r="E32" s="255"/>
      <c r="F32" s="254" t="s">
        <v>359</v>
      </c>
      <c r="G32" s="171"/>
      <c r="H32" s="183"/>
      <c r="I32" s="197"/>
      <c r="J32" s="163" t="s">
        <v>15</v>
      </c>
      <c r="K32" s="209">
        <v>925</v>
      </c>
      <c r="L32" s="244"/>
      <c r="M32" s="245"/>
      <c r="N32" s="251"/>
      <c r="O32" s="212">
        <f t="shared" si="1"/>
        <v>0</v>
      </c>
    </row>
    <row r="33" spans="1:15" ht="18.95" customHeight="1" x14ac:dyDescent="0.2">
      <c r="A33" s="373"/>
      <c r="B33" s="318" t="s">
        <v>98</v>
      </c>
      <c r="C33" s="339"/>
      <c r="D33" s="267" t="s">
        <v>360</v>
      </c>
      <c r="E33" s="255"/>
      <c r="F33" s="254"/>
      <c r="G33" s="171"/>
      <c r="H33" s="171"/>
      <c r="I33" s="196"/>
      <c r="J33" s="163" t="s">
        <v>162</v>
      </c>
      <c r="K33" s="202">
        <v>88</v>
      </c>
      <c r="L33" s="239"/>
      <c r="M33" s="240"/>
      <c r="N33" s="248"/>
      <c r="O33" s="210">
        <f t="shared" si="1"/>
        <v>0</v>
      </c>
    </row>
    <row r="34" spans="1:15" ht="18.95" customHeight="1" x14ac:dyDescent="0.2">
      <c r="A34" s="373"/>
      <c r="B34" s="318" t="s">
        <v>99</v>
      </c>
      <c r="C34" s="339"/>
      <c r="D34" s="267" t="s">
        <v>361</v>
      </c>
      <c r="E34" s="255" t="s">
        <v>349</v>
      </c>
      <c r="F34" s="254" t="s">
        <v>350</v>
      </c>
      <c r="G34" s="171"/>
      <c r="H34" s="171"/>
      <c r="I34" s="196"/>
      <c r="J34" s="163" t="s">
        <v>162</v>
      </c>
      <c r="K34" s="202">
        <v>17507</v>
      </c>
      <c r="L34" s="239"/>
      <c r="M34" s="240"/>
      <c r="N34" s="248"/>
      <c r="O34" s="210">
        <f t="shared" si="1"/>
        <v>0</v>
      </c>
    </row>
    <row r="35" spans="1:15" ht="18.95" customHeight="1" x14ac:dyDescent="0.2">
      <c r="A35" s="373"/>
      <c r="B35" s="318" t="s">
        <v>100</v>
      </c>
      <c r="C35" s="339"/>
      <c r="D35" s="267" t="s">
        <v>362</v>
      </c>
      <c r="E35" s="255"/>
      <c r="F35" s="254"/>
      <c r="G35" s="171"/>
      <c r="H35" s="171"/>
      <c r="I35" s="196"/>
      <c r="J35" s="163" t="s">
        <v>162</v>
      </c>
      <c r="K35" s="202">
        <v>312</v>
      </c>
      <c r="L35" s="239"/>
      <c r="M35" s="240"/>
      <c r="N35" s="248"/>
      <c r="O35" s="210">
        <f t="shared" si="1"/>
        <v>0</v>
      </c>
    </row>
    <row r="36" spans="1:15" ht="18.95" customHeight="1" x14ac:dyDescent="0.2">
      <c r="A36" s="373"/>
      <c r="B36" s="318" t="s">
        <v>101</v>
      </c>
      <c r="C36" s="339"/>
      <c r="D36" s="267" t="s">
        <v>363</v>
      </c>
      <c r="E36" s="255"/>
      <c r="F36" s="254"/>
      <c r="G36" s="171"/>
      <c r="H36" s="171"/>
      <c r="I36" s="196"/>
      <c r="J36" s="163" t="s">
        <v>162</v>
      </c>
      <c r="K36" s="202">
        <v>551</v>
      </c>
      <c r="L36" s="239"/>
      <c r="M36" s="240"/>
      <c r="N36" s="248"/>
      <c r="O36" s="210">
        <f t="shared" si="1"/>
        <v>0</v>
      </c>
    </row>
    <row r="37" spans="1:15" ht="18.95" customHeight="1" x14ac:dyDescent="0.2">
      <c r="A37" s="373"/>
      <c r="B37" s="318" t="s">
        <v>102</v>
      </c>
      <c r="C37" s="339"/>
      <c r="D37" s="267" t="s">
        <v>364</v>
      </c>
      <c r="E37" s="255" t="s">
        <v>349</v>
      </c>
      <c r="F37" s="254" t="s">
        <v>350</v>
      </c>
      <c r="G37" s="171"/>
      <c r="H37" s="171"/>
      <c r="I37" s="196"/>
      <c r="J37" s="163" t="s">
        <v>162</v>
      </c>
      <c r="K37" s="202">
        <v>93000</v>
      </c>
      <c r="L37" s="239"/>
      <c r="M37" s="240"/>
      <c r="N37" s="248"/>
      <c r="O37" s="210">
        <f t="shared" si="1"/>
        <v>0</v>
      </c>
    </row>
    <row r="38" spans="1:15" ht="18.95" customHeight="1" x14ac:dyDescent="0.2">
      <c r="A38" s="373"/>
      <c r="B38" s="318" t="s">
        <v>103</v>
      </c>
      <c r="C38" s="339"/>
      <c r="D38" s="267" t="s">
        <v>365</v>
      </c>
      <c r="E38" s="255"/>
      <c r="F38" s="254" t="s">
        <v>366</v>
      </c>
      <c r="G38" s="171"/>
      <c r="H38" s="171"/>
      <c r="I38" s="196"/>
      <c r="J38" s="163" t="s">
        <v>246</v>
      </c>
      <c r="K38" s="202">
        <v>166</v>
      </c>
      <c r="L38" s="239"/>
      <c r="M38" s="240"/>
      <c r="N38" s="248"/>
      <c r="O38" s="210">
        <f t="shared" si="1"/>
        <v>0</v>
      </c>
    </row>
    <row r="39" spans="1:15" ht="18.95" customHeight="1" x14ac:dyDescent="0.2">
      <c r="A39" s="373"/>
      <c r="B39" s="318" t="s">
        <v>104</v>
      </c>
      <c r="C39" s="339"/>
      <c r="D39" s="267" t="s">
        <v>367</v>
      </c>
      <c r="E39" s="255"/>
      <c r="F39" s="254" t="s">
        <v>366</v>
      </c>
      <c r="G39" s="171"/>
      <c r="H39" s="171"/>
      <c r="I39" s="196"/>
      <c r="J39" s="163" t="s">
        <v>246</v>
      </c>
      <c r="K39" s="202">
        <v>54</v>
      </c>
      <c r="L39" s="239"/>
      <c r="M39" s="240"/>
      <c r="N39" s="248"/>
      <c r="O39" s="210">
        <f t="shared" si="1"/>
        <v>0</v>
      </c>
    </row>
    <row r="40" spans="1:15" ht="18.95" customHeight="1" x14ac:dyDescent="0.2">
      <c r="A40" s="373"/>
      <c r="B40" s="318" t="s">
        <v>105</v>
      </c>
      <c r="C40" s="339"/>
      <c r="D40" s="294" t="s">
        <v>368</v>
      </c>
      <c r="E40" s="256"/>
      <c r="F40" s="257" t="s">
        <v>366</v>
      </c>
      <c r="G40" s="171"/>
      <c r="H40" s="171"/>
      <c r="I40" s="196"/>
      <c r="J40" s="165" t="s">
        <v>246</v>
      </c>
      <c r="K40" s="202">
        <v>673</v>
      </c>
      <c r="L40" s="239"/>
      <c r="M40" s="240"/>
      <c r="N40" s="248"/>
      <c r="O40" s="210">
        <f t="shared" si="1"/>
        <v>0</v>
      </c>
    </row>
    <row r="41" spans="1:15" ht="18.95" customHeight="1" x14ac:dyDescent="0.2">
      <c r="A41" s="373"/>
      <c r="B41" s="319" t="s">
        <v>106</v>
      </c>
      <c r="C41" s="340"/>
      <c r="D41" s="295" t="s">
        <v>369</v>
      </c>
      <c r="E41" s="289"/>
      <c r="F41" s="257" t="s">
        <v>366</v>
      </c>
      <c r="G41" s="171"/>
      <c r="H41" s="183"/>
      <c r="I41" s="197"/>
      <c r="J41" s="290" t="s">
        <v>246</v>
      </c>
      <c r="K41" s="209">
        <v>40</v>
      </c>
      <c r="L41" s="244"/>
      <c r="M41" s="245"/>
      <c r="N41" s="251"/>
      <c r="O41" s="212">
        <f t="shared" si="1"/>
        <v>0</v>
      </c>
    </row>
    <row r="42" spans="1:15" ht="18.95" customHeight="1" x14ac:dyDescent="0.2">
      <c r="A42" s="373"/>
      <c r="B42" s="376" t="s">
        <v>370</v>
      </c>
      <c r="C42" s="376"/>
      <c r="D42" s="376"/>
      <c r="E42" s="186"/>
      <c r="F42" s="285"/>
      <c r="G42" s="188"/>
      <c r="H42" s="236"/>
      <c r="I42" s="236"/>
      <c r="J42" s="291"/>
      <c r="K42" s="287"/>
      <c r="L42" s="287"/>
      <c r="M42" s="287"/>
      <c r="N42" s="287"/>
      <c r="O42" s="288"/>
    </row>
    <row r="43" spans="1:15" ht="18.95" customHeight="1" x14ac:dyDescent="0.2">
      <c r="A43" s="373"/>
      <c r="B43" s="317" t="s">
        <v>107</v>
      </c>
      <c r="C43" s="338"/>
      <c r="D43" s="293" t="s">
        <v>371</v>
      </c>
      <c r="E43" s="258"/>
      <c r="F43" s="259" t="s">
        <v>372</v>
      </c>
      <c r="G43" s="171"/>
      <c r="H43" s="171"/>
      <c r="I43" s="196"/>
      <c r="J43" s="174" t="s">
        <v>162</v>
      </c>
      <c r="K43" s="207">
        <v>30</v>
      </c>
      <c r="L43" s="242"/>
      <c r="M43" s="243"/>
      <c r="N43" s="250"/>
      <c r="O43" s="211">
        <f t="shared" si="1"/>
        <v>0</v>
      </c>
    </row>
    <row r="44" spans="1:15" ht="18.95" customHeight="1" x14ac:dyDescent="0.2">
      <c r="A44" s="373"/>
      <c r="B44" s="318" t="s">
        <v>108</v>
      </c>
      <c r="C44" s="339"/>
      <c r="D44" s="267" t="s">
        <v>373</v>
      </c>
      <c r="E44" s="260"/>
      <c r="F44" s="261" t="s">
        <v>372</v>
      </c>
      <c r="G44" s="171"/>
      <c r="H44" s="171"/>
      <c r="I44" s="196"/>
      <c r="J44" s="163" t="s">
        <v>162</v>
      </c>
      <c r="K44" s="202">
        <v>31</v>
      </c>
      <c r="L44" s="239"/>
      <c r="M44" s="240"/>
      <c r="N44" s="248"/>
      <c r="O44" s="210">
        <f t="shared" si="1"/>
        <v>0</v>
      </c>
    </row>
    <row r="45" spans="1:15" ht="18.95" customHeight="1" x14ac:dyDescent="0.2">
      <c r="A45" s="373"/>
      <c r="B45" s="318" t="s">
        <v>109</v>
      </c>
      <c r="C45" s="339"/>
      <c r="D45" s="267" t="s">
        <v>374</v>
      </c>
      <c r="E45" s="260"/>
      <c r="F45" s="261" t="s">
        <v>372</v>
      </c>
      <c r="G45" s="171"/>
      <c r="H45" s="171"/>
      <c r="I45" s="196"/>
      <c r="J45" s="163" t="s">
        <v>162</v>
      </c>
      <c r="K45" s="202">
        <v>28</v>
      </c>
      <c r="L45" s="239"/>
      <c r="M45" s="240"/>
      <c r="N45" s="248"/>
      <c r="O45" s="210">
        <f t="shared" si="1"/>
        <v>0</v>
      </c>
    </row>
    <row r="46" spans="1:15" ht="18.95" customHeight="1" x14ac:dyDescent="0.2">
      <c r="A46" s="373"/>
      <c r="B46" s="318" t="s">
        <v>110</v>
      </c>
      <c r="C46" s="339"/>
      <c r="D46" s="267" t="s">
        <v>375</v>
      </c>
      <c r="E46" s="260"/>
      <c r="F46" s="261" t="s">
        <v>372</v>
      </c>
      <c r="G46" s="171"/>
      <c r="H46" s="171"/>
      <c r="I46" s="196"/>
      <c r="J46" s="163" t="s">
        <v>162</v>
      </c>
      <c r="K46" s="202">
        <v>23</v>
      </c>
      <c r="L46" s="239"/>
      <c r="M46" s="240"/>
      <c r="N46" s="248"/>
      <c r="O46" s="210">
        <f t="shared" si="1"/>
        <v>0</v>
      </c>
    </row>
    <row r="47" spans="1:15" ht="18.95" customHeight="1" x14ac:dyDescent="0.2">
      <c r="A47" s="373"/>
      <c r="B47" s="318" t="s">
        <v>111</v>
      </c>
      <c r="C47" s="339"/>
      <c r="D47" s="267" t="s">
        <v>376</v>
      </c>
      <c r="E47" s="262"/>
      <c r="F47" s="261" t="s">
        <v>377</v>
      </c>
      <c r="G47" s="171"/>
      <c r="H47" s="171"/>
      <c r="I47" s="196"/>
      <c r="J47" s="163" t="s">
        <v>162</v>
      </c>
      <c r="K47" s="202">
        <v>79</v>
      </c>
      <c r="L47" s="239"/>
      <c r="M47" s="240"/>
      <c r="N47" s="248"/>
      <c r="O47" s="210">
        <f t="shared" si="1"/>
        <v>0</v>
      </c>
    </row>
    <row r="48" spans="1:15" ht="18.95" customHeight="1" x14ac:dyDescent="0.2">
      <c r="A48" s="373"/>
      <c r="B48" s="318" t="s">
        <v>112</v>
      </c>
      <c r="C48" s="339"/>
      <c r="D48" s="267" t="s">
        <v>378</v>
      </c>
      <c r="E48" s="260"/>
      <c r="F48" s="261" t="s">
        <v>372</v>
      </c>
      <c r="G48" s="171"/>
      <c r="H48" s="171"/>
      <c r="I48" s="196"/>
      <c r="J48" s="163" t="s">
        <v>162</v>
      </c>
      <c r="K48" s="202">
        <v>61</v>
      </c>
      <c r="L48" s="239"/>
      <c r="M48" s="240"/>
      <c r="N48" s="248"/>
      <c r="O48" s="210">
        <f t="shared" si="1"/>
        <v>0</v>
      </c>
    </row>
    <row r="49" spans="1:15" ht="18.95" customHeight="1" x14ac:dyDescent="0.2">
      <c r="A49" s="373"/>
      <c r="B49" s="318" t="s">
        <v>113</v>
      </c>
      <c r="C49" s="339"/>
      <c r="D49" s="267" t="s">
        <v>379</v>
      </c>
      <c r="E49" s="255"/>
      <c r="F49" s="261" t="s">
        <v>377</v>
      </c>
      <c r="G49" s="171"/>
      <c r="H49" s="171"/>
      <c r="I49" s="196"/>
      <c r="J49" s="163" t="s">
        <v>162</v>
      </c>
      <c r="K49" s="202">
        <v>99</v>
      </c>
      <c r="L49" s="239"/>
      <c r="M49" s="240"/>
      <c r="N49" s="248"/>
      <c r="O49" s="210">
        <f t="shared" si="1"/>
        <v>0</v>
      </c>
    </row>
    <row r="50" spans="1:15" ht="18.95" customHeight="1" x14ac:dyDescent="0.2">
      <c r="A50" s="373"/>
      <c r="B50" s="318" t="s">
        <v>114</v>
      </c>
      <c r="C50" s="339"/>
      <c r="D50" s="267" t="s">
        <v>380</v>
      </c>
      <c r="E50" s="260" t="s">
        <v>381</v>
      </c>
      <c r="F50" s="261" t="s">
        <v>372</v>
      </c>
      <c r="G50" s="171"/>
      <c r="H50" s="171"/>
      <c r="I50" s="196"/>
      <c r="J50" s="163" t="s">
        <v>162</v>
      </c>
      <c r="K50" s="202">
        <v>38</v>
      </c>
      <c r="L50" s="239"/>
      <c r="M50" s="240"/>
      <c r="N50" s="248"/>
      <c r="O50" s="210">
        <f t="shared" ref="O50:O54" si="2">SUM(K50*N50)</f>
        <v>0</v>
      </c>
    </row>
    <row r="51" spans="1:15" ht="18.95" customHeight="1" x14ac:dyDescent="0.2">
      <c r="A51" s="373"/>
      <c r="B51" s="318" t="s">
        <v>115</v>
      </c>
      <c r="C51" s="339"/>
      <c r="D51" s="267" t="s">
        <v>382</v>
      </c>
      <c r="E51" s="255" t="s">
        <v>384</v>
      </c>
      <c r="F51" s="254" t="s">
        <v>385</v>
      </c>
      <c r="G51" s="171"/>
      <c r="H51" s="171"/>
      <c r="I51" s="196"/>
      <c r="J51" s="163" t="s">
        <v>383</v>
      </c>
      <c r="K51" s="202">
        <v>140</v>
      </c>
      <c r="L51" s="239"/>
      <c r="M51" s="240"/>
      <c r="N51" s="248"/>
      <c r="O51" s="210">
        <f t="shared" si="2"/>
        <v>0</v>
      </c>
    </row>
    <row r="52" spans="1:15" ht="18.95" customHeight="1" x14ac:dyDescent="0.2">
      <c r="A52" s="373"/>
      <c r="B52" s="318" t="s">
        <v>116</v>
      </c>
      <c r="C52" s="339"/>
      <c r="D52" s="267" t="s">
        <v>386</v>
      </c>
      <c r="E52" s="260"/>
      <c r="F52" s="261" t="s">
        <v>372</v>
      </c>
      <c r="G52" s="171"/>
      <c r="H52" s="171"/>
      <c r="I52" s="196"/>
      <c r="J52" s="163" t="s">
        <v>162</v>
      </c>
      <c r="K52" s="202">
        <v>16</v>
      </c>
      <c r="L52" s="239"/>
      <c r="M52" s="240"/>
      <c r="N52" s="248"/>
      <c r="O52" s="210">
        <f t="shared" si="2"/>
        <v>0</v>
      </c>
    </row>
    <row r="53" spans="1:15" ht="18.95" customHeight="1" x14ac:dyDescent="0.2">
      <c r="A53" s="373"/>
      <c r="B53" s="318" t="s">
        <v>117</v>
      </c>
      <c r="C53" s="339"/>
      <c r="D53" s="267" t="s">
        <v>387</v>
      </c>
      <c r="E53" s="255"/>
      <c r="F53" s="261" t="s">
        <v>377</v>
      </c>
      <c r="G53" s="171"/>
      <c r="H53" s="171"/>
      <c r="I53" s="196"/>
      <c r="J53" s="163" t="s">
        <v>162</v>
      </c>
      <c r="K53" s="202">
        <v>185</v>
      </c>
      <c r="L53" s="239"/>
      <c r="M53" s="240"/>
      <c r="N53" s="248"/>
      <c r="O53" s="210">
        <f t="shared" si="2"/>
        <v>0</v>
      </c>
    </row>
    <row r="54" spans="1:15" ht="18.95" customHeight="1" x14ac:dyDescent="0.2">
      <c r="A54" s="373"/>
      <c r="B54" s="318" t="s">
        <v>118</v>
      </c>
      <c r="C54" s="339"/>
      <c r="D54" s="267" t="s">
        <v>388</v>
      </c>
      <c r="E54" s="255"/>
      <c r="F54" s="254" t="s">
        <v>389</v>
      </c>
      <c r="G54" s="171"/>
      <c r="H54" s="171"/>
      <c r="I54" s="196"/>
      <c r="J54" s="163" t="s">
        <v>162</v>
      </c>
      <c r="K54" s="202">
        <v>19</v>
      </c>
      <c r="L54" s="239"/>
      <c r="M54" s="240"/>
      <c r="N54" s="248"/>
      <c r="O54" s="210">
        <f t="shared" si="2"/>
        <v>0</v>
      </c>
    </row>
    <row r="55" spans="1:15" ht="18.95" customHeight="1" x14ac:dyDescent="0.2">
      <c r="A55" s="373"/>
      <c r="B55" s="318" t="s">
        <v>119</v>
      </c>
      <c r="C55" s="339"/>
      <c r="D55" s="267" t="s">
        <v>390</v>
      </c>
      <c r="E55" s="260" t="s">
        <v>391</v>
      </c>
      <c r="F55" s="261" t="s">
        <v>372</v>
      </c>
      <c r="G55" s="171"/>
      <c r="H55" s="171"/>
      <c r="I55" s="196"/>
      <c r="J55" s="163" t="s">
        <v>162</v>
      </c>
      <c r="K55" s="202">
        <v>43</v>
      </c>
      <c r="L55" s="239"/>
      <c r="M55" s="240"/>
      <c r="N55" s="248"/>
      <c r="O55" s="210">
        <f t="shared" si="1"/>
        <v>0</v>
      </c>
    </row>
    <row r="56" spans="1:15" ht="18.95" customHeight="1" x14ac:dyDescent="0.2">
      <c r="A56" s="373"/>
      <c r="B56" s="318" t="s">
        <v>120</v>
      </c>
      <c r="C56" s="339"/>
      <c r="D56" s="267" t="s">
        <v>392</v>
      </c>
      <c r="E56" s="260" t="s">
        <v>393</v>
      </c>
      <c r="F56" s="261" t="s">
        <v>372</v>
      </c>
      <c r="G56" s="171"/>
      <c r="H56" s="171"/>
      <c r="I56" s="196"/>
      <c r="J56" s="163" t="s">
        <v>162</v>
      </c>
      <c r="K56" s="202">
        <v>54</v>
      </c>
      <c r="L56" s="239"/>
      <c r="M56" s="240"/>
      <c r="N56" s="248"/>
      <c r="O56" s="210">
        <f t="shared" si="1"/>
        <v>0</v>
      </c>
    </row>
    <row r="57" spans="1:15" ht="18.95" customHeight="1" x14ac:dyDescent="0.2">
      <c r="A57" s="373"/>
      <c r="B57" s="318" t="s">
        <v>121</v>
      </c>
      <c r="C57" s="339"/>
      <c r="D57" s="267" t="s">
        <v>394</v>
      </c>
      <c r="E57" s="260" t="s">
        <v>395</v>
      </c>
      <c r="F57" s="261" t="s">
        <v>372</v>
      </c>
      <c r="G57" s="171"/>
      <c r="H57" s="171"/>
      <c r="I57" s="196"/>
      <c r="J57" s="163" t="s">
        <v>162</v>
      </c>
      <c r="K57" s="202">
        <v>32</v>
      </c>
      <c r="L57" s="239"/>
      <c r="M57" s="240"/>
      <c r="N57" s="248"/>
      <c r="O57" s="210">
        <f t="shared" si="1"/>
        <v>0</v>
      </c>
    </row>
    <row r="58" spans="1:15" ht="18.95" customHeight="1" x14ac:dyDescent="0.2">
      <c r="A58" s="373"/>
      <c r="B58" s="318" t="s">
        <v>122</v>
      </c>
      <c r="C58" s="339"/>
      <c r="D58" s="267" t="s">
        <v>396</v>
      </c>
      <c r="E58" s="260" t="s">
        <v>397</v>
      </c>
      <c r="F58" s="261" t="s">
        <v>372</v>
      </c>
      <c r="G58" s="171"/>
      <c r="H58" s="171"/>
      <c r="I58" s="196"/>
      <c r="J58" s="163" t="s">
        <v>162</v>
      </c>
      <c r="K58" s="202">
        <v>29</v>
      </c>
      <c r="L58" s="239"/>
      <c r="M58" s="240"/>
      <c r="N58" s="248"/>
      <c r="O58" s="210">
        <f t="shared" si="1"/>
        <v>0</v>
      </c>
    </row>
    <row r="59" spans="1:15" ht="18.95" customHeight="1" x14ac:dyDescent="0.2">
      <c r="A59" s="373"/>
      <c r="B59" s="318" t="s">
        <v>123</v>
      </c>
      <c r="C59" s="339"/>
      <c r="D59" s="267" t="s">
        <v>398</v>
      </c>
      <c r="E59" s="260" t="s">
        <v>399</v>
      </c>
      <c r="F59" s="261" t="s">
        <v>372</v>
      </c>
      <c r="G59" s="171"/>
      <c r="H59" s="171"/>
      <c r="I59" s="196"/>
      <c r="J59" s="163" t="s">
        <v>162</v>
      </c>
      <c r="K59" s="202">
        <v>49</v>
      </c>
      <c r="L59" s="239"/>
      <c r="M59" s="240"/>
      <c r="N59" s="248"/>
      <c r="O59" s="210">
        <f t="shared" si="1"/>
        <v>0</v>
      </c>
    </row>
    <row r="60" spans="1:15" ht="18.95" customHeight="1" x14ac:dyDescent="0.2">
      <c r="A60" s="373"/>
      <c r="B60" s="318" t="s">
        <v>124</v>
      </c>
      <c r="C60" s="339"/>
      <c r="D60" s="267" t="s">
        <v>400</v>
      </c>
      <c r="E60" s="260" t="s">
        <v>401</v>
      </c>
      <c r="F60" s="261" t="s">
        <v>372</v>
      </c>
      <c r="G60" s="171"/>
      <c r="H60" s="171"/>
      <c r="I60" s="196"/>
      <c r="J60" s="163" t="s">
        <v>162</v>
      </c>
      <c r="K60" s="202">
        <v>36</v>
      </c>
      <c r="L60" s="239"/>
      <c r="M60" s="240"/>
      <c r="N60" s="248"/>
      <c r="O60" s="210">
        <f t="shared" si="1"/>
        <v>0</v>
      </c>
    </row>
    <row r="61" spans="1:15" ht="18.95" customHeight="1" x14ac:dyDescent="0.2">
      <c r="A61" s="373"/>
      <c r="B61" s="318" t="s">
        <v>125</v>
      </c>
      <c r="C61" s="339"/>
      <c r="D61" s="267" t="s">
        <v>402</v>
      </c>
      <c r="E61" s="260" t="s">
        <v>403</v>
      </c>
      <c r="F61" s="261" t="s">
        <v>372</v>
      </c>
      <c r="G61" s="171"/>
      <c r="H61" s="171"/>
      <c r="I61" s="196"/>
      <c r="J61" s="163" t="s">
        <v>162</v>
      </c>
      <c r="K61" s="202">
        <v>31</v>
      </c>
      <c r="L61" s="239"/>
      <c r="M61" s="240"/>
      <c r="N61" s="248"/>
      <c r="O61" s="210">
        <f t="shared" si="1"/>
        <v>0</v>
      </c>
    </row>
    <row r="62" spans="1:15" ht="18.95" customHeight="1" x14ac:dyDescent="0.2">
      <c r="A62" s="373"/>
      <c r="B62" s="318" t="s">
        <v>126</v>
      </c>
      <c r="C62" s="339"/>
      <c r="D62" s="267" t="s">
        <v>404</v>
      </c>
      <c r="E62" s="260"/>
      <c r="F62" s="261" t="s">
        <v>372</v>
      </c>
      <c r="G62" s="171"/>
      <c r="H62" s="171"/>
      <c r="I62" s="196"/>
      <c r="J62" s="163" t="s">
        <v>162</v>
      </c>
      <c r="K62" s="202">
        <v>31</v>
      </c>
      <c r="L62" s="239"/>
      <c r="M62" s="240"/>
      <c r="N62" s="248"/>
      <c r="O62" s="210">
        <f t="shared" si="1"/>
        <v>0</v>
      </c>
    </row>
    <row r="63" spans="1:15" ht="18.95" customHeight="1" x14ac:dyDescent="0.2">
      <c r="A63" s="373"/>
      <c r="B63" s="318" t="s">
        <v>127</v>
      </c>
      <c r="C63" s="339"/>
      <c r="D63" s="267" t="s">
        <v>405</v>
      </c>
      <c r="E63" s="260" t="s">
        <v>406</v>
      </c>
      <c r="F63" s="261" t="s">
        <v>407</v>
      </c>
      <c r="G63" s="171"/>
      <c r="H63" s="171"/>
      <c r="I63" s="196"/>
      <c r="J63" s="163" t="s">
        <v>162</v>
      </c>
      <c r="K63" s="202">
        <v>75</v>
      </c>
      <c r="L63" s="239"/>
      <c r="M63" s="240"/>
      <c r="N63" s="248"/>
      <c r="O63" s="210">
        <f t="shared" si="1"/>
        <v>0</v>
      </c>
    </row>
    <row r="64" spans="1:15" ht="18.95" customHeight="1" x14ac:dyDescent="0.2">
      <c r="A64" s="373"/>
      <c r="B64" s="318" t="s">
        <v>166</v>
      </c>
      <c r="C64" s="339"/>
      <c r="D64" s="267" t="s">
        <v>408</v>
      </c>
      <c r="E64" s="260"/>
      <c r="F64" s="261" t="s">
        <v>372</v>
      </c>
      <c r="G64" s="171"/>
      <c r="H64" s="171"/>
      <c r="I64" s="196"/>
      <c r="J64" s="163" t="s">
        <v>162</v>
      </c>
      <c r="K64" s="202">
        <v>38</v>
      </c>
      <c r="L64" s="239"/>
      <c r="M64" s="240"/>
      <c r="N64" s="248"/>
      <c r="O64" s="210">
        <f t="shared" si="1"/>
        <v>0</v>
      </c>
    </row>
    <row r="65" spans="1:15" ht="18.95" customHeight="1" x14ac:dyDescent="0.2">
      <c r="A65" s="373"/>
      <c r="B65" s="318" t="s">
        <v>167</v>
      </c>
      <c r="C65" s="339"/>
      <c r="D65" s="267" t="s">
        <v>409</v>
      </c>
      <c r="E65" s="260"/>
      <c r="F65" s="261" t="s">
        <v>372</v>
      </c>
      <c r="G65" s="171"/>
      <c r="H65" s="171"/>
      <c r="I65" s="196"/>
      <c r="J65" s="163" t="s">
        <v>162</v>
      </c>
      <c r="K65" s="202">
        <v>81</v>
      </c>
      <c r="L65" s="239"/>
      <c r="M65" s="240"/>
      <c r="N65" s="248"/>
      <c r="O65" s="210">
        <f t="shared" si="1"/>
        <v>0</v>
      </c>
    </row>
    <row r="66" spans="1:15" ht="18.95" customHeight="1" x14ac:dyDescent="0.2">
      <c r="A66" s="373"/>
      <c r="B66" s="318" t="s">
        <v>168</v>
      </c>
      <c r="C66" s="339"/>
      <c r="D66" s="267" t="s">
        <v>410</v>
      </c>
      <c r="E66" s="260"/>
      <c r="F66" s="261" t="s">
        <v>372</v>
      </c>
      <c r="G66" s="171"/>
      <c r="H66" s="171"/>
      <c r="I66" s="196"/>
      <c r="J66" s="163" t="s">
        <v>162</v>
      </c>
      <c r="K66" s="202">
        <v>54</v>
      </c>
      <c r="L66" s="239"/>
      <c r="M66" s="240"/>
      <c r="N66" s="248"/>
      <c r="O66" s="210">
        <f t="shared" si="1"/>
        <v>0</v>
      </c>
    </row>
    <row r="67" spans="1:15" ht="18.95" customHeight="1" x14ac:dyDescent="0.2">
      <c r="A67" s="373"/>
      <c r="B67" s="318" t="s">
        <v>169</v>
      </c>
      <c r="C67" s="339"/>
      <c r="D67" s="267" t="s">
        <v>411</v>
      </c>
      <c r="E67" s="260"/>
      <c r="F67" s="261" t="s">
        <v>372</v>
      </c>
      <c r="G67" s="171"/>
      <c r="H67" s="171"/>
      <c r="I67" s="196"/>
      <c r="J67" s="163" t="s">
        <v>162</v>
      </c>
      <c r="K67" s="202">
        <v>24</v>
      </c>
      <c r="L67" s="239"/>
      <c r="M67" s="240"/>
      <c r="N67" s="248"/>
      <c r="O67" s="210">
        <f t="shared" si="1"/>
        <v>0</v>
      </c>
    </row>
    <row r="68" spans="1:15" ht="18.95" customHeight="1" x14ac:dyDescent="0.2">
      <c r="A68" s="373"/>
      <c r="B68" s="318" t="s">
        <v>170</v>
      </c>
      <c r="C68" s="339"/>
      <c r="D68" s="267" t="s">
        <v>412</v>
      </c>
      <c r="E68" s="255" t="s">
        <v>413</v>
      </c>
      <c r="F68" s="261" t="s">
        <v>377</v>
      </c>
      <c r="G68" s="171"/>
      <c r="H68" s="171"/>
      <c r="I68" s="196"/>
      <c r="J68" s="163" t="s">
        <v>162</v>
      </c>
      <c r="K68" s="202">
        <v>56</v>
      </c>
      <c r="L68" s="239"/>
      <c r="M68" s="240"/>
      <c r="N68" s="248"/>
      <c r="O68" s="210">
        <f t="shared" si="1"/>
        <v>0</v>
      </c>
    </row>
    <row r="69" spans="1:15" ht="18.95" customHeight="1" x14ac:dyDescent="0.2">
      <c r="A69" s="373"/>
      <c r="B69" s="318" t="s">
        <v>171</v>
      </c>
      <c r="C69" s="339"/>
      <c r="D69" s="267" t="s">
        <v>414</v>
      </c>
      <c r="E69" s="255" t="s">
        <v>413</v>
      </c>
      <c r="F69" s="261" t="s">
        <v>377</v>
      </c>
      <c r="G69" s="171"/>
      <c r="H69" s="171"/>
      <c r="I69" s="196"/>
      <c r="J69" s="163" t="s">
        <v>162</v>
      </c>
      <c r="K69" s="202">
        <v>73</v>
      </c>
      <c r="L69" s="239"/>
      <c r="M69" s="240"/>
      <c r="N69" s="248"/>
      <c r="O69" s="210">
        <f t="shared" si="1"/>
        <v>0</v>
      </c>
    </row>
    <row r="70" spans="1:15" ht="18.95" customHeight="1" x14ac:dyDescent="0.2">
      <c r="A70" s="373"/>
      <c r="B70" s="318" t="s">
        <v>172</v>
      </c>
      <c r="C70" s="339"/>
      <c r="D70" s="267" t="s">
        <v>415</v>
      </c>
      <c r="E70" s="255" t="s">
        <v>416</v>
      </c>
      <c r="F70" s="254" t="s">
        <v>417</v>
      </c>
      <c r="G70" s="171"/>
      <c r="H70" s="171"/>
      <c r="I70" s="196"/>
      <c r="J70" s="163" t="s">
        <v>162</v>
      </c>
      <c r="K70" s="202">
        <v>53</v>
      </c>
      <c r="L70" s="239"/>
      <c r="M70" s="240"/>
      <c r="N70" s="248"/>
      <c r="O70" s="210">
        <f t="shared" si="1"/>
        <v>0</v>
      </c>
    </row>
    <row r="71" spans="1:15" ht="18.95" customHeight="1" x14ac:dyDescent="0.2">
      <c r="A71" s="373"/>
      <c r="B71" s="318" t="s">
        <v>173</v>
      </c>
      <c r="C71" s="339"/>
      <c r="D71" s="267" t="s">
        <v>418</v>
      </c>
      <c r="E71" s="260"/>
      <c r="F71" s="261" t="s">
        <v>377</v>
      </c>
      <c r="G71" s="171"/>
      <c r="H71" s="171"/>
      <c r="I71" s="196"/>
      <c r="J71" s="163" t="s">
        <v>162</v>
      </c>
      <c r="K71" s="202">
        <v>74</v>
      </c>
      <c r="L71" s="239"/>
      <c r="M71" s="240"/>
      <c r="N71" s="248"/>
      <c r="O71" s="210">
        <f t="shared" si="1"/>
        <v>0</v>
      </c>
    </row>
    <row r="72" spans="1:15" ht="18.95" customHeight="1" x14ac:dyDescent="0.2">
      <c r="A72" s="373"/>
      <c r="B72" s="318" t="s">
        <v>174</v>
      </c>
      <c r="C72" s="339"/>
      <c r="D72" s="267" t="s">
        <v>419</v>
      </c>
      <c r="E72" s="260"/>
      <c r="F72" s="261" t="s">
        <v>223</v>
      </c>
      <c r="G72" s="171"/>
      <c r="H72" s="171"/>
      <c r="I72" s="196"/>
      <c r="J72" s="163" t="s">
        <v>162</v>
      </c>
      <c r="K72" s="202">
        <v>19</v>
      </c>
      <c r="L72" s="239"/>
      <c r="M72" s="240"/>
      <c r="N72" s="248"/>
      <c r="O72" s="210">
        <f t="shared" si="1"/>
        <v>0</v>
      </c>
    </row>
    <row r="73" spans="1:15" ht="18.95" customHeight="1" x14ac:dyDescent="0.2">
      <c r="A73" s="373"/>
      <c r="B73" s="318" t="s">
        <v>175</v>
      </c>
      <c r="C73" s="339"/>
      <c r="D73" s="267" t="s">
        <v>420</v>
      </c>
      <c r="E73" s="255" t="s">
        <v>421</v>
      </c>
      <c r="F73" s="254" t="s">
        <v>417</v>
      </c>
      <c r="G73" s="171"/>
      <c r="H73" s="171"/>
      <c r="I73" s="196"/>
      <c r="J73" s="163" t="s">
        <v>383</v>
      </c>
      <c r="K73" s="202">
        <v>82</v>
      </c>
      <c r="L73" s="239"/>
      <c r="M73" s="240"/>
      <c r="N73" s="248"/>
      <c r="O73" s="210">
        <f t="shared" si="1"/>
        <v>0</v>
      </c>
    </row>
    <row r="74" spans="1:15" ht="18.95" customHeight="1" x14ac:dyDescent="0.2">
      <c r="A74" s="373"/>
      <c r="B74" s="318" t="s">
        <v>176</v>
      </c>
      <c r="C74" s="339"/>
      <c r="D74" s="267" t="s">
        <v>422</v>
      </c>
      <c r="E74" s="255"/>
      <c r="F74" s="254" t="s">
        <v>423</v>
      </c>
      <c r="G74" s="171"/>
      <c r="H74" s="171"/>
      <c r="I74" s="196"/>
      <c r="J74" s="163" t="s">
        <v>15</v>
      </c>
      <c r="K74" s="202">
        <v>2045</v>
      </c>
      <c r="L74" s="239"/>
      <c r="M74" s="240"/>
      <c r="N74" s="248"/>
      <c r="O74" s="210">
        <f t="shared" si="1"/>
        <v>0</v>
      </c>
    </row>
    <row r="75" spans="1:15" ht="18.95" customHeight="1" x14ac:dyDescent="0.2">
      <c r="A75" s="373"/>
      <c r="B75" s="318" t="s">
        <v>177</v>
      </c>
      <c r="C75" s="339"/>
      <c r="D75" s="267" t="s">
        <v>424</v>
      </c>
      <c r="E75" s="255"/>
      <c r="F75" s="254" t="s">
        <v>423</v>
      </c>
      <c r="G75" s="171"/>
      <c r="H75" s="171"/>
      <c r="I75" s="196"/>
      <c r="J75" s="163" t="s">
        <v>15</v>
      </c>
      <c r="K75" s="202">
        <v>1010</v>
      </c>
      <c r="L75" s="239"/>
      <c r="M75" s="240"/>
      <c r="N75" s="248"/>
      <c r="O75" s="210">
        <f t="shared" si="1"/>
        <v>0</v>
      </c>
    </row>
    <row r="76" spans="1:15" ht="18.95" customHeight="1" x14ac:dyDescent="0.2">
      <c r="A76" s="373"/>
      <c r="B76" s="318" t="s">
        <v>178</v>
      </c>
      <c r="C76" s="339"/>
      <c r="D76" s="267" t="s">
        <v>425</v>
      </c>
      <c r="E76" s="255"/>
      <c r="F76" s="254" t="s">
        <v>426</v>
      </c>
      <c r="G76" s="171"/>
      <c r="H76" s="171"/>
      <c r="I76" s="196"/>
      <c r="J76" s="163" t="s">
        <v>162</v>
      </c>
      <c r="K76" s="202">
        <v>38146</v>
      </c>
      <c r="L76" s="239"/>
      <c r="M76" s="240"/>
      <c r="N76" s="248"/>
      <c r="O76" s="210">
        <f t="shared" ref="O76:O99" si="3">SUM(K76*N76)</f>
        <v>0</v>
      </c>
    </row>
    <row r="77" spans="1:15" ht="18.95" customHeight="1" x14ac:dyDescent="0.2">
      <c r="A77" s="373"/>
      <c r="B77" s="318" t="s">
        <v>179</v>
      </c>
      <c r="C77" s="339"/>
      <c r="D77" s="267" t="s">
        <v>427</v>
      </c>
      <c r="E77" s="255"/>
      <c r="F77" s="254" t="s">
        <v>428</v>
      </c>
      <c r="G77" s="171"/>
      <c r="H77" s="171"/>
      <c r="I77" s="196"/>
      <c r="J77" s="163" t="s">
        <v>162</v>
      </c>
      <c r="K77" s="202">
        <v>64419</v>
      </c>
      <c r="L77" s="239"/>
      <c r="M77" s="240"/>
      <c r="N77" s="248"/>
      <c r="O77" s="210">
        <f t="shared" si="3"/>
        <v>0</v>
      </c>
    </row>
    <row r="78" spans="1:15" ht="18.95" customHeight="1" x14ac:dyDescent="0.2">
      <c r="A78" s="373"/>
      <c r="B78" s="318" t="s">
        <v>180</v>
      </c>
      <c r="C78" s="339"/>
      <c r="D78" s="267" t="s">
        <v>429</v>
      </c>
      <c r="E78" s="255" t="s">
        <v>430</v>
      </c>
      <c r="F78" s="254" t="s">
        <v>431</v>
      </c>
      <c r="G78" s="171"/>
      <c r="H78" s="171"/>
      <c r="I78" s="196"/>
      <c r="J78" s="163" t="s">
        <v>15</v>
      </c>
      <c r="K78" s="202">
        <v>60</v>
      </c>
      <c r="L78" s="239"/>
      <c r="M78" s="240"/>
      <c r="N78" s="248"/>
      <c r="O78" s="210">
        <f t="shared" si="3"/>
        <v>0</v>
      </c>
    </row>
    <row r="79" spans="1:15" ht="18.95" customHeight="1" x14ac:dyDescent="0.2">
      <c r="A79" s="373"/>
      <c r="B79" s="318" t="s">
        <v>181</v>
      </c>
      <c r="C79" s="339"/>
      <c r="D79" s="267" t="s">
        <v>432</v>
      </c>
      <c r="E79" s="255"/>
      <c r="F79" s="254" t="s">
        <v>433</v>
      </c>
      <c r="G79" s="171"/>
      <c r="H79" s="171"/>
      <c r="I79" s="196"/>
      <c r="J79" s="163" t="s">
        <v>15</v>
      </c>
      <c r="K79" s="202">
        <v>72</v>
      </c>
      <c r="L79" s="239"/>
      <c r="M79" s="240"/>
      <c r="N79" s="248"/>
      <c r="O79" s="210">
        <f t="shared" si="3"/>
        <v>0</v>
      </c>
    </row>
    <row r="80" spans="1:15" ht="18.95" customHeight="1" x14ac:dyDescent="0.2">
      <c r="A80" s="373"/>
      <c r="B80" s="318" t="s">
        <v>182</v>
      </c>
      <c r="C80" s="339"/>
      <c r="D80" s="267" t="s">
        <v>434</v>
      </c>
      <c r="E80" s="255"/>
      <c r="F80" s="254" t="s">
        <v>423</v>
      </c>
      <c r="G80" s="171"/>
      <c r="H80" s="171"/>
      <c r="I80" s="196"/>
      <c r="J80" s="163" t="s">
        <v>15</v>
      </c>
      <c r="K80" s="202">
        <v>896</v>
      </c>
      <c r="L80" s="239"/>
      <c r="M80" s="240"/>
      <c r="N80" s="248"/>
      <c r="O80" s="210">
        <f t="shared" si="3"/>
        <v>0</v>
      </c>
    </row>
    <row r="81" spans="1:15" ht="18.95" customHeight="1" x14ac:dyDescent="0.2">
      <c r="A81" s="373"/>
      <c r="B81" s="319" t="s">
        <v>183</v>
      </c>
      <c r="C81" s="340"/>
      <c r="D81" s="296" t="s">
        <v>435</v>
      </c>
      <c r="E81" s="256"/>
      <c r="F81" s="263" t="s">
        <v>372</v>
      </c>
      <c r="G81" s="183"/>
      <c r="H81" s="183"/>
      <c r="I81" s="197"/>
      <c r="J81" s="165" t="s">
        <v>162</v>
      </c>
      <c r="K81" s="209">
        <v>60</v>
      </c>
      <c r="L81" s="244"/>
      <c r="M81" s="245"/>
      <c r="N81" s="251"/>
      <c r="O81" s="212">
        <f t="shared" si="3"/>
        <v>0</v>
      </c>
    </row>
    <row r="82" spans="1:15" ht="18.95" customHeight="1" x14ac:dyDescent="0.2">
      <c r="A82" s="373"/>
      <c r="B82" s="376" t="s">
        <v>436</v>
      </c>
      <c r="C82" s="376"/>
      <c r="D82" s="273"/>
      <c r="E82" s="186"/>
      <c r="F82" s="285"/>
      <c r="G82" s="345"/>
      <c r="H82" s="345"/>
      <c r="I82" s="345"/>
      <c r="J82" s="285"/>
      <c r="K82" s="285"/>
      <c r="L82" s="285"/>
      <c r="M82" s="285"/>
      <c r="N82" s="285"/>
      <c r="O82" s="292"/>
    </row>
    <row r="83" spans="1:15" ht="18.95" customHeight="1" x14ac:dyDescent="0.2">
      <c r="A83" s="373"/>
      <c r="B83" s="317" t="s">
        <v>184</v>
      </c>
      <c r="C83" s="338"/>
      <c r="D83" s="293" t="s">
        <v>437</v>
      </c>
      <c r="E83" s="264"/>
      <c r="F83" s="265"/>
      <c r="G83" s="204"/>
      <c r="H83" s="204"/>
      <c r="I83" s="198"/>
      <c r="J83" s="174" t="s">
        <v>15</v>
      </c>
      <c r="K83" s="207">
        <v>4795</v>
      </c>
      <c r="L83" s="242"/>
      <c r="M83" s="243"/>
      <c r="N83" s="250"/>
      <c r="O83" s="211">
        <f t="shared" si="3"/>
        <v>0</v>
      </c>
    </row>
    <row r="84" spans="1:15" ht="18.95" customHeight="1" x14ac:dyDescent="0.2">
      <c r="A84" s="373"/>
      <c r="B84" s="318" t="s">
        <v>185</v>
      </c>
      <c r="C84" s="339"/>
      <c r="D84" s="267" t="s">
        <v>438</v>
      </c>
      <c r="E84" s="266"/>
      <c r="F84" s="254"/>
      <c r="G84" s="204"/>
      <c r="H84" s="204"/>
      <c r="I84" s="198"/>
      <c r="J84" s="163" t="s">
        <v>15</v>
      </c>
      <c r="K84" s="202">
        <v>2610</v>
      </c>
      <c r="L84" s="239"/>
      <c r="M84" s="240"/>
      <c r="N84" s="248"/>
      <c r="O84" s="210">
        <f t="shared" si="3"/>
        <v>0</v>
      </c>
    </row>
    <row r="85" spans="1:15" ht="18.95" customHeight="1" x14ac:dyDescent="0.2">
      <c r="A85" s="373"/>
      <c r="B85" s="318" t="s">
        <v>186</v>
      </c>
      <c r="C85" s="339"/>
      <c r="D85" s="267" t="s">
        <v>439</v>
      </c>
      <c r="E85" s="255" t="s">
        <v>440</v>
      </c>
      <c r="F85" s="254" t="s">
        <v>441</v>
      </c>
      <c r="G85" s="204"/>
      <c r="H85" s="204"/>
      <c r="I85" s="198"/>
      <c r="J85" s="163" t="s">
        <v>15</v>
      </c>
      <c r="K85" s="202">
        <v>1040</v>
      </c>
      <c r="L85" s="239"/>
      <c r="M85" s="240"/>
      <c r="N85" s="248"/>
      <c r="O85" s="210">
        <f t="shared" si="3"/>
        <v>0</v>
      </c>
    </row>
    <row r="86" spans="1:15" ht="18.95" customHeight="1" x14ac:dyDescent="0.2">
      <c r="A86" s="373"/>
      <c r="B86" s="318" t="s">
        <v>187</v>
      </c>
      <c r="C86" s="339"/>
      <c r="D86" s="267" t="s">
        <v>442</v>
      </c>
      <c r="E86" s="255" t="s">
        <v>443</v>
      </c>
      <c r="F86" s="254" t="s">
        <v>444</v>
      </c>
      <c r="G86" s="204"/>
      <c r="H86" s="204"/>
      <c r="I86" s="198"/>
      <c r="J86" s="163" t="s">
        <v>15</v>
      </c>
      <c r="K86" s="202">
        <v>952</v>
      </c>
      <c r="L86" s="239"/>
      <c r="M86" s="240"/>
      <c r="N86" s="248"/>
      <c r="O86" s="210">
        <f t="shared" si="3"/>
        <v>0</v>
      </c>
    </row>
    <row r="87" spans="1:15" ht="18.95" customHeight="1" x14ac:dyDescent="0.2">
      <c r="A87" s="373"/>
      <c r="B87" s="318" t="s">
        <v>188</v>
      </c>
      <c r="C87" s="339"/>
      <c r="D87" s="267" t="s">
        <v>445</v>
      </c>
      <c r="E87" s="255" t="s">
        <v>446</v>
      </c>
      <c r="F87" s="254" t="s">
        <v>444</v>
      </c>
      <c r="G87" s="204"/>
      <c r="H87" s="204"/>
      <c r="I87" s="198"/>
      <c r="J87" s="163" t="s">
        <v>15</v>
      </c>
      <c r="K87" s="202">
        <v>1155</v>
      </c>
      <c r="L87" s="239"/>
      <c r="M87" s="240"/>
      <c r="N87" s="248"/>
      <c r="O87" s="210">
        <f t="shared" si="3"/>
        <v>0</v>
      </c>
    </row>
    <row r="88" spans="1:15" ht="18.95" customHeight="1" x14ac:dyDescent="0.2">
      <c r="A88" s="373"/>
      <c r="B88" s="318" t="s">
        <v>189</v>
      </c>
      <c r="C88" s="339"/>
      <c r="D88" s="267" t="s">
        <v>447</v>
      </c>
      <c r="E88" s="255" t="s">
        <v>448</v>
      </c>
      <c r="F88" s="254" t="s">
        <v>441</v>
      </c>
      <c r="G88" s="204"/>
      <c r="H88" s="204"/>
      <c r="I88" s="198"/>
      <c r="J88" s="163" t="s">
        <v>15</v>
      </c>
      <c r="K88" s="202">
        <v>535</v>
      </c>
      <c r="L88" s="239"/>
      <c r="M88" s="240"/>
      <c r="N88" s="248"/>
      <c r="O88" s="210">
        <f t="shared" si="3"/>
        <v>0</v>
      </c>
    </row>
    <row r="89" spans="1:15" ht="18.95" customHeight="1" x14ac:dyDescent="0.2">
      <c r="A89" s="373"/>
      <c r="B89" s="318" t="s">
        <v>190</v>
      </c>
      <c r="C89" s="339"/>
      <c r="D89" s="267" t="s">
        <v>449</v>
      </c>
      <c r="E89" s="255"/>
      <c r="F89" s="254" t="s">
        <v>450</v>
      </c>
      <c r="G89" s="204"/>
      <c r="H89" s="204"/>
      <c r="I89" s="198"/>
      <c r="J89" s="163" t="s">
        <v>15</v>
      </c>
      <c r="K89" s="202">
        <v>855</v>
      </c>
      <c r="L89" s="239"/>
      <c r="M89" s="240"/>
      <c r="N89" s="248"/>
      <c r="O89" s="210">
        <f t="shared" si="3"/>
        <v>0</v>
      </c>
    </row>
    <row r="90" spans="1:15" ht="18.95" customHeight="1" x14ac:dyDescent="0.2">
      <c r="A90" s="373"/>
      <c r="B90" s="318" t="s">
        <v>191</v>
      </c>
      <c r="C90" s="339"/>
      <c r="D90" s="267" t="s">
        <v>451</v>
      </c>
      <c r="E90" s="255"/>
      <c r="F90" s="254" t="s">
        <v>450</v>
      </c>
      <c r="G90" s="204"/>
      <c r="H90" s="204"/>
      <c r="I90" s="198"/>
      <c r="J90" s="163" t="s">
        <v>15</v>
      </c>
      <c r="K90" s="202">
        <v>30</v>
      </c>
      <c r="L90" s="239"/>
      <c r="M90" s="240"/>
      <c r="N90" s="248"/>
      <c r="O90" s="210">
        <f t="shared" si="3"/>
        <v>0</v>
      </c>
    </row>
    <row r="91" spans="1:15" ht="18.95" customHeight="1" x14ac:dyDescent="0.2">
      <c r="A91" s="373"/>
      <c r="B91" s="318" t="s">
        <v>192</v>
      </c>
      <c r="C91" s="339"/>
      <c r="D91" s="267" t="s">
        <v>452</v>
      </c>
      <c r="E91" s="255"/>
      <c r="F91" s="254" t="s">
        <v>450</v>
      </c>
      <c r="G91" s="204"/>
      <c r="H91" s="204"/>
      <c r="I91" s="198"/>
      <c r="J91" s="163" t="s">
        <v>15</v>
      </c>
      <c r="K91" s="202">
        <v>1856</v>
      </c>
      <c r="L91" s="239"/>
      <c r="M91" s="240"/>
      <c r="N91" s="248"/>
      <c r="O91" s="210">
        <f t="shared" si="3"/>
        <v>0</v>
      </c>
    </row>
    <row r="92" spans="1:15" ht="18.95" customHeight="1" x14ac:dyDescent="0.2">
      <c r="A92" s="373"/>
      <c r="B92" s="318" t="s">
        <v>193</v>
      </c>
      <c r="C92" s="339"/>
      <c r="D92" s="267" t="s">
        <v>453</v>
      </c>
      <c r="E92" s="255" t="s">
        <v>440</v>
      </c>
      <c r="F92" s="254" t="s">
        <v>441</v>
      </c>
      <c r="G92" s="204"/>
      <c r="H92" s="204"/>
      <c r="I92" s="198"/>
      <c r="J92" s="163" t="s">
        <v>15</v>
      </c>
      <c r="K92" s="202">
        <v>355</v>
      </c>
      <c r="L92" s="239"/>
      <c r="M92" s="240"/>
      <c r="N92" s="248"/>
      <c r="O92" s="210">
        <f t="shared" si="3"/>
        <v>0</v>
      </c>
    </row>
    <row r="93" spans="1:15" ht="18.95" customHeight="1" x14ac:dyDescent="0.2">
      <c r="A93" s="373"/>
      <c r="B93" s="318" t="s">
        <v>194</v>
      </c>
      <c r="C93" s="339"/>
      <c r="D93" s="267" t="s">
        <v>454</v>
      </c>
      <c r="E93" s="255" t="s">
        <v>455</v>
      </c>
      <c r="F93" s="254" t="s">
        <v>456</v>
      </c>
      <c r="G93" s="204"/>
      <c r="H93" s="204"/>
      <c r="I93" s="198"/>
      <c r="J93" s="268" t="s">
        <v>15</v>
      </c>
      <c r="K93" s="202">
        <v>970</v>
      </c>
      <c r="L93" s="239"/>
      <c r="M93" s="240"/>
      <c r="N93" s="248"/>
      <c r="O93" s="210">
        <f t="shared" si="3"/>
        <v>0</v>
      </c>
    </row>
    <row r="94" spans="1:15" ht="18.95" customHeight="1" x14ac:dyDescent="0.2">
      <c r="A94" s="373"/>
      <c r="B94" s="318" t="s">
        <v>195</v>
      </c>
      <c r="C94" s="339"/>
      <c r="D94" s="267" t="s">
        <v>457</v>
      </c>
      <c r="E94" s="255"/>
      <c r="F94" s="254" t="s">
        <v>458</v>
      </c>
      <c r="G94" s="204"/>
      <c r="H94" s="204"/>
      <c r="I94" s="198"/>
      <c r="J94" s="268" t="s">
        <v>15</v>
      </c>
      <c r="K94" s="202">
        <v>10</v>
      </c>
      <c r="L94" s="239"/>
      <c r="M94" s="240"/>
      <c r="N94" s="248"/>
      <c r="O94" s="210">
        <f t="shared" si="3"/>
        <v>0</v>
      </c>
    </row>
    <row r="95" spans="1:15" ht="18.95" customHeight="1" x14ac:dyDescent="0.2">
      <c r="A95" s="373"/>
      <c r="B95" s="318" t="s">
        <v>196</v>
      </c>
      <c r="C95" s="339"/>
      <c r="D95" s="294" t="s">
        <v>459</v>
      </c>
      <c r="E95" s="256"/>
      <c r="F95" s="257" t="s">
        <v>458</v>
      </c>
      <c r="G95" s="204"/>
      <c r="H95" s="204"/>
      <c r="I95" s="198"/>
      <c r="J95" s="269" t="s">
        <v>15</v>
      </c>
      <c r="K95" s="202">
        <v>25</v>
      </c>
      <c r="L95" s="239"/>
      <c r="M95" s="240"/>
      <c r="N95" s="248"/>
      <c r="O95" s="210">
        <f t="shared" si="3"/>
        <v>0</v>
      </c>
    </row>
    <row r="96" spans="1:15" ht="18.95" customHeight="1" x14ac:dyDescent="0.2">
      <c r="A96" s="373"/>
      <c r="B96" s="318" t="s">
        <v>197</v>
      </c>
      <c r="C96" s="339"/>
      <c r="D96" s="294" t="s">
        <v>460</v>
      </c>
      <c r="E96" s="256"/>
      <c r="F96" s="257" t="s">
        <v>458</v>
      </c>
      <c r="G96" s="204"/>
      <c r="H96" s="204"/>
      <c r="I96" s="198"/>
      <c r="J96" s="269" t="s">
        <v>15</v>
      </c>
      <c r="K96" s="202">
        <v>3906</v>
      </c>
      <c r="L96" s="239"/>
      <c r="M96" s="240"/>
      <c r="N96" s="248"/>
      <c r="O96" s="210">
        <f t="shared" si="3"/>
        <v>0</v>
      </c>
    </row>
    <row r="97" spans="1:15" ht="18.95" customHeight="1" x14ac:dyDescent="0.2">
      <c r="A97" s="373"/>
      <c r="B97" s="318" t="s">
        <v>198</v>
      </c>
      <c r="C97" s="339"/>
      <c r="D97" s="267" t="s">
        <v>461</v>
      </c>
      <c r="E97" s="255" t="s">
        <v>440</v>
      </c>
      <c r="F97" s="162" t="s">
        <v>441</v>
      </c>
      <c r="G97" s="204"/>
      <c r="H97" s="204"/>
      <c r="I97" s="198"/>
      <c r="J97" s="268" t="s">
        <v>15</v>
      </c>
      <c r="K97" s="202">
        <v>1240</v>
      </c>
      <c r="L97" s="239"/>
      <c r="M97" s="240"/>
      <c r="N97" s="248"/>
      <c r="O97" s="210">
        <f t="shared" si="3"/>
        <v>0</v>
      </c>
    </row>
    <row r="98" spans="1:15" ht="18.95" customHeight="1" x14ac:dyDescent="0.2">
      <c r="A98" s="373"/>
      <c r="B98" s="318" t="s">
        <v>199</v>
      </c>
      <c r="C98" s="339"/>
      <c r="D98" s="267" t="s">
        <v>462</v>
      </c>
      <c r="E98" s="255"/>
      <c r="F98" s="162" t="s">
        <v>458</v>
      </c>
      <c r="G98" s="204"/>
      <c r="H98" s="204"/>
      <c r="I98" s="198"/>
      <c r="J98" s="268" t="s">
        <v>15</v>
      </c>
      <c r="K98" s="202">
        <v>1060</v>
      </c>
      <c r="L98" s="239"/>
      <c r="M98" s="240"/>
      <c r="N98" s="248"/>
      <c r="O98" s="210">
        <f t="shared" si="3"/>
        <v>0</v>
      </c>
    </row>
    <row r="99" spans="1:15" ht="18.95" customHeight="1" x14ac:dyDescent="0.2">
      <c r="A99" s="373"/>
      <c r="B99" s="318" t="s">
        <v>200</v>
      </c>
      <c r="C99" s="339"/>
      <c r="D99" s="267" t="s">
        <v>463</v>
      </c>
      <c r="E99" s="255" t="s">
        <v>440</v>
      </c>
      <c r="F99" s="162" t="s">
        <v>441</v>
      </c>
      <c r="G99" s="204"/>
      <c r="H99" s="204"/>
      <c r="I99" s="198"/>
      <c r="J99" s="268" t="s">
        <v>15</v>
      </c>
      <c r="K99" s="202">
        <v>1020</v>
      </c>
      <c r="L99" s="239"/>
      <c r="M99" s="240"/>
      <c r="N99" s="248"/>
      <c r="O99" s="210">
        <f t="shared" si="3"/>
        <v>0</v>
      </c>
    </row>
    <row r="100" spans="1:15" ht="18.95" customHeight="1" x14ac:dyDescent="0.2">
      <c r="A100" s="373"/>
      <c r="B100" s="318" t="s">
        <v>201</v>
      </c>
      <c r="C100" s="339"/>
      <c r="D100" s="267" t="s">
        <v>464</v>
      </c>
      <c r="E100" s="255"/>
      <c r="F100" s="162" t="s">
        <v>458</v>
      </c>
      <c r="G100" s="204"/>
      <c r="H100" s="204"/>
      <c r="I100" s="198"/>
      <c r="J100" s="268" t="s">
        <v>15</v>
      </c>
      <c r="K100" s="202">
        <v>2055</v>
      </c>
      <c r="L100" s="239"/>
      <c r="M100" s="240"/>
      <c r="N100" s="248"/>
      <c r="O100" s="210">
        <f t="shared" ref="O100:O111" si="4">SUM(K100*N100)</f>
        <v>0</v>
      </c>
    </row>
    <row r="101" spans="1:15" ht="18.95" customHeight="1" x14ac:dyDescent="0.2">
      <c r="A101" s="373"/>
      <c r="B101" s="318" t="s">
        <v>202</v>
      </c>
      <c r="C101" s="339"/>
      <c r="D101" s="267" t="s">
        <v>465</v>
      </c>
      <c r="E101" s="255"/>
      <c r="F101" s="162" t="s">
        <v>466</v>
      </c>
      <c r="G101" s="204"/>
      <c r="H101" s="204"/>
      <c r="I101" s="198"/>
      <c r="J101" s="268" t="s">
        <v>15</v>
      </c>
      <c r="K101" s="202">
        <v>1648</v>
      </c>
      <c r="L101" s="239"/>
      <c r="M101" s="240"/>
      <c r="N101" s="248"/>
      <c r="O101" s="210">
        <f t="shared" si="4"/>
        <v>0</v>
      </c>
    </row>
    <row r="102" spans="1:15" ht="18.95" customHeight="1" x14ac:dyDescent="0.2">
      <c r="A102" s="373"/>
      <c r="B102" s="318" t="s">
        <v>203</v>
      </c>
      <c r="C102" s="339"/>
      <c r="D102" s="267" t="s">
        <v>467</v>
      </c>
      <c r="E102" s="255"/>
      <c r="F102" s="162" t="s">
        <v>458</v>
      </c>
      <c r="G102" s="204"/>
      <c r="H102" s="204"/>
      <c r="I102" s="198"/>
      <c r="J102" s="268" t="s">
        <v>15</v>
      </c>
      <c r="K102" s="202">
        <v>2498</v>
      </c>
      <c r="L102" s="239"/>
      <c r="M102" s="240"/>
      <c r="N102" s="248"/>
      <c r="O102" s="210">
        <f t="shared" si="4"/>
        <v>0</v>
      </c>
    </row>
    <row r="103" spans="1:15" ht="18.95" customHeight="1" x14ac:dyDescent="0.2">
      <c r="A103" s="373"/>
      <c r="B103" s="318" t="s">
        <v>204</v>
      </c>
      <c r="C103" s="339"/>
      <c r="D103" s="267" t="s">
        <v>468</v>
      </c>
      <c r="E103" s="255" t="s">
        <v>440</v>
      </c>
      <c r="F103" s="162" t="s">
        <v>441</v>
      </c>
      <c r="G103" s="204"/>
      <c r="H103" s="204"/>
      <c r="I103" s="198"/>
      <c r="J103" s="268" t="s">
        <v>15</v>
      </c>
      <c r="K103" s="202">
        <v>1025</v>
      </c>
      <c r="L103" s="239"/>
      <c r="M103" s="240"/>
      <c r="N103" s="248"/>
      <c r="O103" s="210">
        <f t="shared" si="4"/>
        <v>0</v>
      </c>
    </row>
    <row r="104" spans="1:15" ht="18.95" customHeight="1" x14ac:dyDescent="0.2">
      <c r="A104" s="373"/>
      <c r="B104" s="318" t="s">
        <v>205</v>
      </c>
      <c r="C104" s="339"/>
      <c r="D104" s="267" t="s">
        <v>469</v>
      </c>
      <c r="E104" s="255"/>
      <c r="F104" s="162" t="s">
        <v>458</v>
      </c>
      <c r="G104" s="204"/>
      <c r="H104" s="204"/>
      <c r="I104" s="198"/>
      <c r="J104" s="268" t="s">
        <v>15</v>
      </c>
      <c r="K104" s="202">
        <v>200</v>
      </c>
      <c r="L104" s="239"/>
      <c r="M104" s="240"/>
      <c r="N104" s="248"/>
      <c r="O104" s="210">
        <f t="shared" si="4"/>
        <v>0</v>
      </c>
    </row>
    <row r="105" spans="1:15" ht="18.95" customHeight="1" x14ac:dyDescent="0.2">
      <c r="A105" s="373"/>
      <c r="B105" s="318" t="s">
        <v>206</v>
      </c>
      <c r="C105" s="339"/>
      <c r="D105" s="267" t="s">
        <v>470</v>
      </c>
      <c r="E105" s="255"/>
      <c r="F105" s="162" t="s">
        <v>458</v>
      </c>
      <c r="G105" s="204"/>
      <c r="H105" s="204"/>
      <c r="I105" s="198"/>
      <c r="J105" s="268" t="s">
        <v>15</v>
      </c>
      <c r="K105" s="202">
        <v>3250</v>
      </c>
      <c r="L105" s="239"/>
      <c r="M105" s="240"/>
      <c r="N105" s="248"/>
      <c r="O105" s="210">
        <f t="shared" si="4"/>
        <v>0</v>
      </c>
    </row>
    <row r="106" spans="1:15" ht="18.95" customHeight="1" x14ac:dyDescent="0.2">
      <c r="A106" s="373"/>
      <c r="B106" s="318" t="s">
        <v>207</v>
      </c>
      <c r="C106" s="339"/>
      <c r="D106" s="267" t="s">
        <v>471</v>
      </c>
      <c r="E106" s="255" t="s">
        <v>440</v>
      </c>
      <c r="F106" s="254" t="s">
        <v>441</v>
      </c>
      <c r="G106" s="204"/>
      <c r="H106" s="204"/>
      <c r="I106" s="198"/>
      <c r="J106" s="163" t="s">
        <v>15</v>
      </c>
      <c r="K106" s="202">
        <v>1585</v>
      </c>
      <c r="L106" s="239"/>
      <c r="M106" s="240"/>
      <c r="N106" s="248"/>
      <c r="O106" s="210">
        <f t="shared" si="4"/>
        <v>0</v>
      </c>
    </row>
    <row r="107" spans="1:15" ht="18.95" customHeight="1" x14ac:dyDescent="0.2">
      <c r="A107" s="373"/>
      <c r="B107" s="318" t="s">
        <v>208</v>
      </c>
      <c r="C107" s="339"/>
      <c r="D107" s="267" t="s">
        <v>472</v>
      </c>
      <c r="E107" s="255"/>
      <c r="F107" s="254" t="s">
        <v>458</v>
      </c>
      <c r="G107" s="204"/>
      <c r="H107" s="204"/>
      <c r="I107" s="198"/>
      <c r="J107" s="163" t="s">
        <v>15</v>
      </c>
      <c r="K107" s="202">
        <v>3202</v>
      </c>
      <c r="L107" s="239"/>
      <c r="M107" s="240"/>
      <c r="N107" s="248"/>
      <c r="O107" s="210">
        <f t="shared" si="4"/>
        <v>0</v>
      </c>
    </row>
    <row r="108" spans="1:15" ht="18.95" customHeight="1" x14ac:dyDescent="0.2">
      <c r="A108" s="373"/>
      <c r="B108" s="318" t="s">
        <v>209</v>
      </c>
      <c r="C108" s="339"/>
      <c r="D108" s="267" t="s">
        <v>473</v>
      </c>
      <c r="E108" s="255" t="s">
        <v>440</v>
      </c>
      <c r="F108" s="254" t="s">
        <v>441</v>
      </c>
      <c r="G108" s="204"/>
      <c r="H108" s="204"/>
      <c r="I108" s="198"/>
      <c r="J108" s="163" t="s">
        <v>15</v>
      </c>
      <c r="K108" s="202">
        <v>920</v>
      </c>
      <c r="L108" s="239"/>
      <c r="M108" s="240"/>
      <c r="N108" s="248"/>
      <c r="O108" s="210">
        <f t="shared" si="4"/>
        <v>0</v>
      </c>
    </row>
    <row r="109" spans="1:15" ht="18.95" customHeight="1" x14ac:dyDescent="0.2">
      <c r="A109" s="373"/>
      <c r="B109" s="318" t="s">
        <v>210</v>
      </c>
      <c r="C109" s="339"/>
      <c r="D109" s="267" t="s">
        <v>474</v>
      </c>
      <c r="E109" s="255"/>
      <c r="F109" s="254" t="s">
        <v>458</v>
      </c>
      <c r="G109" s="204"/>
      <c r="H109" s="204"/>
      <c r="I109" s="198"/>
      <c r="J109" s="163" t="s">
        <v>15</v>
      </c>
      <c r="K109" s="202">
        <v>2322</v>
      </c>
      <c r="L109" s="239"/>
      <c r="M109" s="240"/>
      <c r="N109" s="248"/>
      <c r="O109" s="210">
        <f t="shared" si="4"/>
        <v>0</v>
      </c>
    </row>
    <row r="110" spans="1:15" ht="18.95" customHeight="1" x14ac:dyDescent="0.2">
      <c r="A110" s="373"/>
      <c r="B110" s="318" t="s">
        <v>211</v>
      </c>
      <c r="C110" s="339"/>
      <c r="D110" s="267" t="s">
        <v>475</v>
      </c>
      <c r="E110" s="255" t="s">
        <v>440</v>
      </c>
      <c r="F110" s="254" t="s">
        <v>441</v>
      </c>
      <c r="G110" s="204"/>
      <c r="H110" s="204"/>
      <c r="I110" s="198"/>
      <c r="J110" s="163" t="s">
        <v>15</v>
      </c>
      <c r="K110" s="202">
        <v>1070</v>
      </c>
      <c r="L110" s="239"/>
      <c r="M110" s="240"/>
      <c r="N110" s="248"/>
      <c r="O110" s="210">
        <f t="shared" si="4"/>
        <v>0</v>
      </c>
    </row>
    <row r="111" spans="1:15" ht="18.95" customHeight="1" x14ac:dyDescent="0.2">
      <c r="A111" s="373"/>
      <c r="B111" s="318" t="s">
        <v>212</v>
      </c>
      <c r="C111" s="339"/>
      <c r="D111" s="267" t="s">
        <v>476</v>
      </c>
      <c r="E111" s="255"/>
      <c r="F111" s="254" t="s">
        <v>477</v>
      </c>
      <c r="G111" s="204"/>
      <c r="H111" s="204"/>
      <c r="I111" s="198"/>
      <c r="J111" s="163" t="s">
        <v>15</v>
      </c>
      <c r="K111" s="202">
        <v>972</v>
      </c>
      <c r="L111" s="239"/>
      <c r="M111" s="240"/>
      <c r="N111" s="248"/>
      <c r="O111" s="210">
        <f t="shared" si="4"/>
        <v>0</v>
      </c>
    </row>
    <row r="112" spans="1:15" ht="18.95" customHeight="1" x14ac:dyDescent="0.2">
      <c r="A112" s="373"/>
      <c r="B112" s="318" t="s">
        <v>213</v>
      </c>
      <c r="C112" s="339"/>
      <c r="D112" s="267" t="s">
        <v>478</v>
      </c>
      <c r="E112" s="255"/>
      <c r="F112" s="254" t="s">
        <v>479</v>
      </c>
      <c r="G112" s="204"/>
      <c r="H112" s="204"/>
      <c r="I112" s="198"/>
      <c r="J112" s="163" t="s">
        <v>15</v>
      </c>
      <c r="K112" s="202">
        <v>290</v>
      </c>
      <c r="L112" s="239"/>
      <c r="M112" s="240"/>
      <c r="N112" s="248"/>
      <c r="O112" s="210">
        <f t="shared" ref="O112:O126" si="5">SUM(K112*N112)</f>
        <v>0</v>
      </c>
    </row>
    <row r="113" spans="1:15" ht="18.95" customHeight="1" x14ac:dyDescent="0.2">
      <c r="A113" s="373"/>
      <c r="B113" s="318" t="s">
        <v>214</v>
      </c>
      <c r="C113" s="339"/>
      <c r="D113" s="267" t="s">
        <v>480</v>
      </c>
      <c r="E113" s="255"/>
      <c r="F113" s="254" t="s">
        <v>481</v>
      </c>
      <c r="G113" s="204"/>
      <c r="H113" s="204"/>
      <c r="I113" s="198"/>
      <c r="J113" s="163" t="s">
        <v>15</v>
      </c>
      <c r="K113" s="202">
        <v>502</v>
      </c>
      <c r="L113" s="239"/>
      <c r="M113" s="240"/>
      <c r="N113" s="248"/>
      <c r="O113" s="210">
        <f t="shared" si="5"/>
        <v>0</v>
      </c>
    </row>
    <row r="114" spans="1:15" ht="18.95" customHeight="1" x14ac:dyDescent="0.2">
      <c r="A114" s="373"/>
      <c r="B114" s="318" t="s">
        <v>215</v>
      </c>
      <c r="C114" s="339"/>
      <c r="D114" s="267" t="s">
        <v>482</v>
      </c>
      <c r="E114" s="255" t="s">
        <v>483</v>
      </c>
      <c r="F114" s="254" t="s">
        <v>484</v>
      </c>
      <c r="G114" s="204"/>
      <c r="H114" s="204"/>
      <c r="I114" s="198"/>
      <c r="J114" s="163" t="s">
        <v>383</v>
      </c>
      <c r="K114" s="202">
        <v>297</v>
      </c>
      <c r="L114" s="239"/>
      <c r="M114" s="240"/>
      <c r="N114" s="248"/>
      <c r="O114" s="210">
        <f t="shared" si="5"/>
        <v>0</v>
      </c>
    </row>
    <row r="115" spans="1:15" ht="18.95" customHeight="1" x14ac:dyDescent="0.2">
      <c r="A115" s="373"/>
      <c r="B115" s="318" t="s">
        <v>485</v>
      </c>
      <c r="C115" s="339"/>
      <c r="D115" s="267" t="s">
        <v>486</v>
      </c>
      <c r="E115" s="255" t="s">
        <v>487</v>
      </c>
      <c r="F115" s="254" t="s">
        <v>488</v>
      </c>
      <c r="G115" s="204"/>
      <c r="H115" s="204"/>
      <c r="I115" s="198"/>
      <c r="J115" s="163" t="s">
        <v>15</v>
      </c>
      <c r="K115" s="202">
        <v>2256</v>
      </c>
      <c r="L115" s="239"/>
      <c r="M115" s="240"/>
      <c r="N115" s="248"/>
      <c r="O115" s="210">
        <f t="shared" si="5"/>
        <v>0</v>
      </c>
    </row>
    <row r="116" spans="1:15" ht="18.95" customHeight="1" x14ac:dyDescent="0.2">
      <c r="A116" s="373"/>
      <c r="B116" s="318" t="s">
        <v>216</v>
      </c>
      <c r="C116" s="339"/>
      <c r="D116" s="267" t="s">
        <v>489</v>
      </c>
      <c r="E116" s="255" t="s">
        <v>490</v>
      </c>
      <c r="F116" s="254" t="s">
        <v>488</v>
      </c>
      <c r="G116" s="204"/>
      <c r="H116" s="204"/>
      <c r="I116" s="198"/>
      <c r="J116" s="163" t="s">
        <v>15</v>
      </c>
      <c r="K116" s="202">
        <v>1720</v>
      </c>
      <c r="L116" s="239"/>
      <c r="M116" s="240"/>
      <c r="N116" s="248"/>
      <c r="O116" s="210">
        <f t="shared" si="5"/>
        <v>0</v>
      </c>
    </row>
    <row r="117" spans="1:15" ht="18.95" customHeight="1" x14ac:dyDescent="0.2">
      <c r="A117" s="373"/>
      <c r="B117" s="318" t="s">
        <v>217</v>
      </c>
      <c r="C117" s="339"/>
      <c r="D117" s="267" t="s">
        <v>491</v>
      </c>
      <c r="E117" s="255" t="s">
        <v>492</v>
      </c>
      <c r="F117" s="254" t="s">
        <v>441</v>
      </c>
      <c r="G117" s="204"/>
      <c r="H117" s="204"/>
      <c r="I117" s="198"/>
      <c r="J117" s="163" t="s">
        <v>15</v>
      </c>
      <c r="K117" s="202">
        <v>730</v>
      </c>
      <c r="L117" s="239"/>
      <c r="M117" s="240"/>
      <c r="N117" s="248"/>
      <c r="O117" s="210">
        <f t="shared" si="5"/>
        <v>0</v>
      </c>
    </row>
    <row r="118" spans="1:15" ht="18.95" customHeight="1" x14ac:dyDescent="0.2">
      <c r="A118" s="373"/>
      <c r="B118" s="318" t="s">
        <v>218</v>
      </c>
      <c r="C118" s="339"/>
      <c r="D118" s="267" t="s">
        <v>493</v>
      </c>
      <c r="E118" s="255"/>
      <c r="F118" s="254" t="s">
        <v>494</v>
      </c>
      <c r="G118" s="204"/>
      <c r="H118" s="204"/>
      <c r="I118" s="198"/>
      <c r="J118" s="163" t="s">
        <v>15</v>
      </c>
      <c r="K118" s="202">
        <v>465</v>
      </c>
      <c r="L118" s="239"/>
      <c r="M118" s="240"/>
      <c r="N118" s="248"/>
      <c r="O118" s="210">
        <f t="shared" si="5"/>
        <v>0</v>
      </c>
    </row>
    <row r="119" spans="1:15" ht="18.95" customHeight="1" x14ac:dyDescent="0.2">
      <c r="A119" s="373"/>
      <c r="B119" s="318" t="s">
        <v>219</v>
      </c>
      <c r="C119" s="339"/>
      <c r="D119" s="267" t="s">
        <v>495</v>
      </c>
      <c r="E119" s="255" t="s">
        <v>440</v>
      </c>
      <c r="F119" s="254" t="s">
        <v>441</v>
      </c>
      <c r="G119" s="204"/>
      <c r="H119" s="204"/>
      <c r="I119" s="198"/>
      <c r="J119" s="163" t="s">
        <v>15</v>
      </c>
      <c r="K119" s="202">
        <v>465</v>
      </c>
      <c r="L119" s="239"/>
      <c r="M119" s="240"/>
      <c r="N119" s="248"/>
      <c r="O119" s="210">
        <f t="shared" si="5"/>
        <v>0</v>
      </c>
    </row>
    <row r="120" spans="1:15" ht="18.95" customHeight="1" x14ac:dyDescent="0.2">
      <c r="A120" s="373"/>
      <c r="B120" s="318" t="s">
        <v>220</v>
      </c>
      <c r="C120" s="339"/>
      <c r="D120" s="267" t="s">
        <v>496</v>
      </c>
      <c r="E120" s="255" t="s">
        <v>497</v>
      </c>
      <c r="F120" s="254" t="s">
        <v>498</v>
      </c>
      <c r="G120" s="204"/>
      <c r="H120" s="204"/>
      <c r="I120" s="198"/>
      <c r="J120" s="163" t="s">
        <v>15</v>
      </c>
      <c r="K120" s="202">
        <v>13993</v>
      </c>
      <c r="L120" s="239"/>
      <c r="M120" s="240"/>
      <c r="N120" s="248"/>
      <c r="O120" s="210">
        <f t="shared" si="5"/>
        <v>0</v>
      </c>
    </row>
    <row r="121" spans="1:15" ht="18.95" customHeight="1" x14ac:dyDescent="0.2">
      <c r="A121" s="373"/>
      <c r="B121" s="318" t="s">
        <v>222</v>
      </c>
      <c r="C121" s="339"/>
      <c r="D121" s="267" t="s">
        <v>499</v>
      </c>
      <c r="E121" s="255" t="s">
        <v>440</v>
      </c>
      <c r="F121" s="254" t="s">
        <v>441</v>
      </c>
      <c r="G121" s="204"/>
      <c r="H121" s="204"/>
      <c r="I121" s="198"/>
      <c r="J121" s="163" t="s">
        <v>15</v>
      </c>
      <c r="K121" s="202">
        <v>2065</v>
      </c>
      <c r="L121" s="239"/>
      <c r="M121" s="240"/>
      <c r="N121" s="248"/>
      <c r="O121" s="210">
        <f t="shared" si="5"/>
        <v>0</v>
      </c>
    </row>
    <row r="122" spans="1:15" ht="18.95" customHeight="1" x14ac:dyDescent="0.2">
      <c r="A122" s="373"/>
      <c r="B122" s="318" t="s">
        <v>224</v>
      </c>
      <c r="C122" s="339"/>
      <c r="D122" s="267" t="s">
        <v>500</v>
      </c>
      <c r="E122" s="255" t="s">
        <v>501</v>
      </c>
      <c r="F122" s="254" t="s">
        <v>498</v>
      </c>
      <c r="G122" s="204"/>
      <c r="H122" s="204"/>
      <c r="I122" s="198"/>
      <c r="J122" s="163" t="s">
        <v>15</v>
      </c>
      <c r="K122" s="202">
        <v>655</v>
      </c>
      <c r="L122" s="239"/>
      <c r="M122" s="240"/>
      <c r="N122" s="248"/>
      <c r="O122" s="210">
        <f t="shared" si="5"/>
        <v>0</v>
      </c>
    </row>
    <row r="123" spans="1:15" ht="18.95" customHeight="1" x14ac:dyDescent="0.2">
      <c r="A123" s="373"/>
      <c r="B123" s="318" t="s">
        <v>225</v>
      </c>
      <c r="C123" s="339"/>
      <c r="D123" s="267" t="s">
        <v>502</v>
      </c>
      <c r="E123" s="270"/>
      <c r="F123" s="254" t="s">
        <v>503</v>
      </c>
      <c r="G123" s="204"/>
      <c r="H123" s="204"/>
      <c r="I123" s="198"/>
      <c r="J123" s="163" t="s">
        <v>15</v>
      </c>
      <c r="K123" s="202">
        <v>1050</v>
      </c>
      <c r="L123" s="239"/>
      <c r="M123" s="240"/>
      <c r="N123" s="248"/>
      <c r="O123" s="210">
        <f t="shared" si="5"/>
        <v>0</v>
      </c>
    </row>
    <row r="124" spans="1:15" ht="18.95" customHeight="1" x14ac:dyDescent="0.2">
      <c r="A124" s="373"/>
      <c r="B124" s="318" t="s">
        <v>226</v>
      </c>
      <c r="C124" s="339"/>
      <c r="D124" s="267" t="s">
        <v>504</v>
      </c>
      <c r="E124" s="255" t="s">
        <v>505</v>
      </c>
      <c r="F124" s="254" t="s">
        <v>506</v>
      </c>
      <c r="G124" s="204"/>
      <c r="H124" s="204"/>
      <c r="I124" s="198"/>
      <c r="J124" s="163" t="s">
        <v>15</v>
      </c>
      <c r="K124" s="202">
        <v>8507</v>
      </c>
      <c r="L124" s="239"/>
      <c r="M124" s="240"/>
      <c r="N124" s="248"/>
      <c r="O124" s="210">
        <f t="shared" si="5"/>
        <v>0</v>
      </c>
    </row>
    <row r="125" spans="1:15" ht="18.95" customHeight="1" x14ac:dyDescent="0.2">
      <c r="A125" s="373"/>
      <c r="B125" s="318" t="s">
        <v>227</v>
      </c>
      <c r="C125" s="339"/>
      <c r="D125" s="267" t="s">
        <v>507</v>
      </c>
      <c r="E125" s="255" t="s">
        <v>508</v>
      </c>
      <c r="F125" s="254" t="s">
        <v>441</v>
      </c>
      <c r="G125" s="204"/>
      <c r="H125" s="204"/>
      <c r="I125" s="198"/>
      <c r="J125" s="163" t="s">
        <v>15</v>
      </c>
      <c r="K125" s="202">
        <v>1385</v>
      </c>
      <c r="L125" s="239"/>
      <c r="M125" s="240"/>
      <c r="N125" s="248"/>
      <c r="O125" s="210">
        <f t="shared" si="5"/>
        <v>0</v>
      </c>
    </row>
    <row r="126" spans="1:15" ht="18.95" customHeight="1" x14ac:dyDescent="0.2">
      <c r="A126" s="374"/>
      <c r="B126" s="319" t="s">
        <v>228</v>
      </c>
      <c r="C126" s="340"/>
      <c r="D126" s="296" t="s">
        <v>509</v>
      </c>
      <c r="E126" s="271"/>
      <c r="F126" s="272" t="s">
        <v>510</v>
      </c>
      <c r="G126" s="204"/>
      <c r="H126" s="204"/>
      <c r="I126" s="198"/>
      <c r="J126" s="167" t="s">
        <v>15</v>
      </c>
      <c r="K126" s="206">
        <v>1779</v>
      </c>
      <c r="L126" s="246"/>
      <c r="M126" s="241"/>
      <c r="N126" s="249"/>
      <c r="O126" s="213">
        <f t="shared" si="5"/>
        <v>0</v>
      </c>
    </row>
    <row r="127" spans="1:15" ht="18.95" customHeight="1" x14ac:dyDescent="0.2">
      <c r="A127" s="375" t="s">
        <v>655</v>
      </c>
      <c r="B127" s="376"/>
      <c r="C127" s="376"/>
      <c r="D127" s="376"/>
      <c r="E127" s="184"/>
      <c r="F127" s="185"/>
      <c r="G127" s="236"/>
      <c r="H127" s="236"/>
      <c r="I127" s="236"/>
      <c r="J127" s="186"/>
      <c r="K127" s="187"/>
      <c r="L127" s="187"/>
      <c r="M127" s="188"/>
      <c r="N127" s="188"/>
      <c r="O127" s="203">
        <f>SUM(O9:O126)</f>
        <v>0</v>
      </c>
    </row>
    <row r="128" spans="1:15" ht="20.25" customHeight="1" x14ac:dyDescent="0.2"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5" ht="14.25" customHeight="1" x14ac:dyDescent="0.2">
      <c r="A129" s="228">
        <v>1</v>
      </c>
      <c r="B129" s="228">
        <v>2</v>
      </c>
      <c r="C129" s="228">
        <v>3</v>
      </c>
      <c r="D129" s="228">
        <v>4</v>
      </c>
      <c r="E129" s="228">
        <v>5</v>
      </c>
      <c r="F129" s="228">
        <v>6</v>
      </c>
      <c r="G129" s="228">
        <v>7</v>
      </c>
      <c r="H129" s="228">
        <v>8</v>
      </c>
      <c r="I129" s="228">
        <v>9</v>
      </c>
      <c r="J129" s="228">
        <v>10</v>
      </c>
      <c r="K129" s="228">
        <v>11</v>
      </c>
      <c r="L129" s="228">
        <v>12</v>
      </c>
      <c r="M129" s="228">
        <v>13</v>
      </c>
      <c r="N129" s="228">
        <v>14</v>
      </c>
      <c r="O129" s="228">
        <v>15</v>
      </c>
    </row>
    <row r="130" spans="1:15" ht="84.75" customHeight="1" x14ac:dyDescent="0.2">
      <c r="A130" s="229" t="s">
        <v>11</v>
      </c>
      <c r="B130" s="274" t="s">
        <v>73</v>
      </c>
      <c r="C130" s="274" t="s">
        <v>146</v>
      </c>
      <c r="D130" s="275" t="s">
        <v>147</v>
      </c>
      <c r="E130" s="168" t="s">
        <v>164</v>
      </c>
      <c r="F130" s="168" t="s">
        <v>312</v>
      </c>
      <c r="G130" s="276" t="s">
        <v>163</v>
      </c>
      <c r="H130" s="277" t="s">
        <v>148</v>
      </c>
      <c r="I130" s="278" t="s">
        <v>313</v>
      </c>
      <c r="J130" s="279" t="s">
        <v>311</v>
      </c>
      <c r="K130" s="280" t="s">
        <v>12</v>
      </c>
      <c r="L130" s="281" t="s">
        <v>6</v>
      </c>
      <c r="M130" s="282" t="s">
        <v>7</v>
      </c>
      <c r="N130" s="282" t="s">
        <v>5</v>
      </c>
      <c r="O130" s="283" t="s">
        <v>4</v>
      </c>
    </row>
    <row r="131" spans="1:15" ht="18.95" customHeight="1" x14ac:dyDescent="0.2">
      <c r="A131" s="382" t="s">
        <v>511</v>
      </c>
      <c r="B131" s="306"/>
      <c r="C131" s="384" t="s">
        <v>512</v>
      </c>
      <c r="D131" s="384"/>
      <c r="E131" s="333"/>
      <c r="F131" s="308"/>
      <c r="G131" s="309"/>
      <c r="H131" s="333"/>
      <c r="I131" s="333"/>
      <c r="J131" s="308"/>
      <c r="K131" s="310"/>
      <c r="L131" s="310"/>
      <c r="M131" s="310"/>
      <c r="N131" s="334"/>
      <c r="O131" s="312">
        <f t="shared" ref="O131:O138" si="6">SUM(K131*N131)</f>
        <v>0</v>
      </c>
    </row>
    <row r="132" spans="1:15" ht="18.95" customHeight="1" x14ac:dyDescent="0.2">
      <c r="A132" s="373"/>
      <c r="B132" s="110" t="s">
        <v>229</v>
      </c>
      <c r="C132" s="338"/>
      <c r="D132" s="301" t="s">
        <v>513</v>
      </c>
      <c r="E132" s="303"/>
      <c r="F132" s="305" t="s">
        <v>514</v>
      </c>
      <c r="G132" s="204"/>
      <c r="H132" s="204"/>
      <c r="I132" s="198"/>
      <c r="J132" s="302" t="s">
        <v>383</v>
      </c>
      <c r="K132" s="207">
        <v>653</v>
      </c>
      <c r="L132" s="242"/>
      <c r="M132" s="243"/>
      <c r="N132" s="250"/>
      <c r="O132" s="211">
        <f t="shared" si="6"/>
        <v>0</v>
      </c>
    </row>
    <row r="133" spans="1:15" ht="18.95" customHeight="1" x14ac:dyDescent="0.2">
      <c r="A133" s="373"/>
      <c r="B133" s="106" t="s">
        <v>230</v>
      </c>
      <c r="C133" s="339"/>
      <c r="D133" s="267" t="s">
        <v>515</v>
      </c>
      <c r="E133" s="255"/>
      <c r="F133" s="298" t="s">
        <v>514</v>
      </c>
      <c r="G133" s="171"/>
      <c r="H133" s="171"/>
      <c r="I133" s="196"/>
      <c r="J133" s="297" t="s">
        <v>383</v>
      </c>
      <c r="K133" s="202">
        <v>462</v>
      </c>
      <c r="L133" s="239"/>
      <c r="M133" s="240"/>
      <c r="N133" s="248"/>
      <c r="O133" s="210">
        <f t="shared" si="6"/>
        <v>0</v>
      </c>
    </row>
    <row r="134" spans="1:15" ht="18.95" customHeight="1" x14ac:dyDescent="0.2">
      <c r="A134" s="373"/>
      <c r="B134" s="106" t="s">
        <v>231</v>
      </c>
      <c r="C134" s="339"/>
      <c r="D134" s="267" t="s">
        <v>516</v>
      </c>
      <c r="E134" s="255"/>
      <c r="F134" s="298" t="s">
        <v>517</v>
      </c>
      <c r="G134" s="171"/>
      <c r="H134" s="171"/>
      <c r="I134" s="196"/>
      <c r="J134" s="297" t="s">
        <v>383</v>
      </c>
      <c r="K134" s="202">
        <v>529</v>
      </c>
      <c r="L134" s="239"/>
      <c r="M134" s="240"/>
      <c r="N134" s="248"/>
      <c r="O134" s="210">
        <f t="shared" si="6"/>
        <v>0</v>
      </c>
    </row>
    <row r="135" spans="1:15" ht="18.95" customHeight="1" x14ac:dyDescent="0.2">
      <c r="A135" s="373"/>
      <c r="B135" s="106" t="s">
        <v>232</v>
      </c>
      <c r="C135" s="339"/>
      <c r="D135" s="267" t="s">
        <v>518</v>
      </c>
      <c r="E135" s="255" t="s">
        <v>519</v>
      </c>
      <c r="F135" s="298" t="s">
        <v>520</v>
      </c>
      <c r="G135" s="171"/>
      <c r="H135" s="171"/>
      <c r="I135" s="196"/>
      <c r="J135" s="297" t="s">
        <v>383</v>
      </c>
      <c r="K135" s="202">
        <v>312</v>
      </c>
      <c r="L135" s="239"/>
      <c r="M135" s="240"/>
      <c r="N135" s="248"/>
      <c r="O135" s="210">
        <f t="shared" si="6"/>
        <v>0</v>
      </c>
    </row>
    <row r="136" spans="1:15" ht="18.95" customHeight="1" x14ac:dyDescent="0.2">
      <c r="A136" s="373"/>
      <c r="B136" s="106" t="s">
        <v>233</v>
      </c>
      <c r="C136" s="339"/>
      <c r="D136" s="267" t="s">
        <v>521</v>
      </c>
      <c r="E136" s="255"/>
      <c r="F136" s="298" t="s">
        <v>517</v>
      </c>
      <c r="G136" s="171"/>
      <c r="H136" s="171"/>
      <c r="I136" s="196"/>
      <c r="J136" s="297" t="s">
        <v>383</v>
      </c>
      <c r="K136" s="202">
        <v>101</v>
      </c>
      <c r="L136" s="239"/>
      <c r="M136" s="240"/>
      <c r="N136" s="248"/>
      <c r="O136" s="210">
        <f t="shared" si="6"/>
        <v>0</v>
      </c>
    </row>
    <row r="137" spans="1:15" ht="18.95" customHeight="1" x14ac:dyDescent="0.2">
      <c r="A137" s="373"/>
      <c r="B137" s="106" t="s">
        <v>234</v>
      </c>
      <c r="C137" s="339"/>
      <c r="D137" s="267" t="s">
        <v>522</v>
      </c>
      <c r="E137" s="255"/>
      <c r="F137" s="298" t="s">
        <v>520</v>
      </c>
      <c r="G137" s="171"/>
      <c r="H137" s="171"/>
      <c r="I137" s="196"/>
      <c r="J137" s="297" t="s">
        <v>383</v>
      </c>
      <c r="K137" s="202">
        <v>42</v>
      </c>
      <c r="L137" s="239"/>
      <c r="M137" s="240"/>
      <c r="N137" s="248"/>
      <c r="O137" s="210">
        <f t="shared" si="6"/>
        <v>0</v>
      </c>
    </row>
    <row r="138" spans="1:15" ht="18.95" customHeight="1" x14ac:dyDescent="0.2">
      <c r="A138" s="373"/>
      <c r="B138" s="106" t="s">
        <v>235</v>
      </c>
      <c r="C138" s="339"/>
      <c r="D138" s="267" t="s">
        <v>523</v>
      </c>
      <c r="E138" s="255"/>
      <c r="F138" s="298" t="s">
        <v>520</v>
      </c>
      <c r="G138" s="171"/>
      <c r="H138" s="171"/>
      <c r="I138" s="196"/>
      <c r="J138" s="297" t="s">
        <v>383</v>
      </c>
      <c r="K138" s="202">
        <v>284</v>
      </c>
      <c r="L138" s="239"/>
      <c r="M138" s="240"/>
      <c r="N138" s="248"/>
      <c r="O138" s="210">
        <f t="shared" si="6"/>
        <v>0</v>
      </c>
    </row>
    <row r="139" spans="1:15" ht="18.95" customHeight="1" x14ac:dyDescent="0.2">
      <c r="A139" s="373"/>
      <c r="B139" s="106" t="s">
        <v>236</v>
      </c>
      <c r="C139" s="339"/>
      <c r="D139" s="267" t="s">
        <v>524</v>
      </c>
      <c r="E139" s="255" t="s">
        <v>525</v>
      </c>
      <c r="F139" s="298" t="s">
        <v>520</v>
      </c>
      <c r="G139" s="171"/>
      <c r="H139" s="171"/>
      <c r="I139" s="196"/>
      <c r="J139" s="297" t="s">
        <v>383</v>
      </c>
      <c r="K139" s="202">
        <v>459</v>
      </c>
      <c r="L139" s="239"/>
      <c r="M139" s="240"/>
      <c r="N139" s="248"/>
      <c r="O139" s="210">
        <f t="shared" ref="O139:O201" si="7">SUM(K139*N139)</f>
        <v>0</v>
      </c>
    </row>
    <row r="140" spans="1:15" ht="18.95" customHeight="1" x14ac:dyDescent="0.2">
      <c r="A140" s="373"/>
      <c r="B140" s="106" t="s">
        <v>237</v>
      </c>
      <c r="C140" s="339"/>
      <c r="D140" s="267" t="s">
        <v>526</v>
      </c>
      <c r="E140" s="255" t="s">
        <v>527</v>
      </c>
      <c r="F140" s="298" t="s">
        <v>514</v>
      </c>
      <c r="G140" s="171"/>
      <c r="H140" s="171"/>
      <c r="I140" s="196"/>
      <c r="J140" s="297" t="s">
        <v>383</v>
      </c>
      <c r="K140" s="202">
        <v>236</v>
      </c>
      <c r="L140" s="239"/>
      <c r="M140" s="240"/>
      <c r="N140" s="248"/>
      <c r="O140" s="210">
        <f t="shared" si="7"/>
        <v>0</v>
      </c>
    </row>
    <row r="141" spans="1:15" ht="18.95" customHeight="1" x14ac:dyDescent="0.2">
      <c r="A141" s="373"/>
      <c r="B141" s="106" t="s">
        <v>238</v>
      </c>
      <c r="C141" s="339"/>
      <c r="D141" s="267" t="s">
        <v>528</v>
      </c>
      <c r="E141" s="255"/>
      <c r="F141" s="253" t="s">
        <v>517</v>
      </c>
      <c r="G141" s="171"/>
      <c r="H141" s="171"/>
      <c r="I141" s="196"/>
      <c r="J141" s="297" t="s">
        <v>383</v>
      </c>
      <c r="K141" s="202">
        <v>319</v>
      </c>
      <c r="L141" s="239"/>
      <c r="M141" s="240"/>
      <c r="N141" s="248"/>
      <c r="O141" s="210">
        <f t="shared" si="7"/>
        <v>0</v>
      </c>
    </row>
    <row r="142" spans="1:15" ht="18.95" customHeight="1" x14ac:dyDescent="0.2">
      <c r="A142" s="373"/>
      <c r="B142" s="106" t="s">
        <v>239</v>
      </c>
      <c r="C142" s="339"/>
      <c r="D142" s="267" t="s">
        <v>529</v>
      </c>
      <c r="E142" s="255"/>
      <c r="F142" s="253" t="s">
        <v>520</v>
      </c>
      <c r="G142" s="171"/>
      <c r="H142" s="171"/>
      <c r="I142" s="196"/>
      <c r="J142" s="297" t="s">
        <v>383</v>
      </c>
      <c r="K142" s="202">
        <v>303</v>
      </c>
      <c r="L142" s="239"/>
      <c r="M142" s="240"/>
      <c r="N142" s="248"/>
      <c r="O142" s="210">
        <f t="shared" si="7"/>
        <v>0</v>
      </c>
    </row>
    <row r="143" spans="1:15" ht="18.95" customHeight="1" x14ac:dyDescent="0.2">
      <c r="A143" s="373"/>
      <c r="B143" s="106" t="s">
        <v>240</v>
      </c>
      <c r="C143" s="339"/>
      <c r="D143" s="267" t="s">
        <v>530</v>
      </c>
      <c r="E143" s="255" t="s">
        <v>531</v>
      </c>
      <c r="F143" s="298" t="s">
        <v>520</v>
      </c>
      <c r="G143" s="171"/>
      <c r="H143" s="171"/>
      <c r="I143" s="196"/>
      <c r="J143" s="297" t="s">
        <v>383</v>
      </c>
      <c r="K143" s="202">
        <v>487</v>
      </c>
      <c r="L143" s="239"/>
      <c r="M143" s="240"/>
      <c r="N143" s="248"/>
      <c r="O143" s="210">
        <f t="shared" si="7"/>
        <v>0</v>
      </c>
    </row>
    <row r="144" spans="1:15" ht="18.95" customHeight="1" x14ac:dyDescent="0.2">
      <c r="A144" s="373"/>
      <c r="B144" s="106" t="s">
        <v>241</v>
      </c>
      <c r="C144" s="339"/>
      <c r="D144" s="267" t="s">
        <v>532</v>
      </c>
      <c r="E144" s="255"/>
      <c r="F144" s="298" t="s">
        <v>520</v>
      </c>
      <c r="G144" s="171"/>
      <c r="H144" s="171"/>
      <c r="I144" s="196"/>
      <c r="J144" s="297" t="s">
        <v>383</v>
      </c>
      <c r="K144" s="202">
        <v>94</v>
      </c>
      <c r="L144" s="239"/>
      <c r="M144" s="240"/>
      <c r="N144" s="248"/>
      <c r="O144" s="210">
        <f t="shared" si="7"/>
        <v>0</v>
      </c>
    </row>
    <row r="145" spans="1:15" ht="18.95" customHeight="1" x14ac:dyDescent="0.2">
      <c r="A145" s="373"/>
      <c r="B145" s="106" t="s">
        <v>243</v>
      </c>
      <c r="C145" s="339"/>
      <c r="D145" s="267" t="s">
        <v>533</v>
      </c>
      <c r="E145" s="255"/>
      <c r="F145" s="298" t="s">
        <v>514</v>
      </c>
      <c r="G145" s="171"/>
      <c r="H145" s="171"/>
      <c r="I145" s="196"/>
      <c r="J145" s="297" t="s">
        <v>383</v>
      </c>
      <c r="K145" s="202">
        <v>720</v>
      </c>
      <c r="L145" s="239"/>
      <c r="M145" s="240"/>
      <c r="N145" s="248"/>
      <c r="O145" s="210">
        <f t="shared" si="7"/>
        <v>0</v>
      </c>
    </row>
    <row r="146" spans="1:15" ht="18.95" customHeight="1" x14ac:dyDescent="0.2">
      <c r="A146" s="373"/>
      <c r="B146" s="106" t="s">
        <v>244</v>
      </c>
      <c r="C146" s="339"/>
      <c r="D146" s="267" t="s">
        <v>534</v>
      </c>
      <c r="E146" s="255"/>
      <c r="F146" s="298" t="s">
        <v>520</v>
      </c>
      <c r="G146" s="171"/>
      <c r="H146" s="171"/>
      <c r="I146" s="196"/>
      <c r="J146" s="297" t="s">
        <v>383</v>
      </c>
      <c r="K146" s="202">
        <v>1072</v>
      </c>
      <c r="L146" s="239"/>
      <c r="M146" s="240"/>
      <c r="N146" s="248"/>
      <c r="O146" s="210">
        <f t="shared" si="7"/>
        <v>0</v>
      </c>
    </row>
    <row r="147" spans="1:15" ht="18.95" customHeight="1" x14ac:dyDescent="0.2">
      <c r="A147" s="373"/>
      <c r="B147" s="106" t="s">
        <v>245</v>
      </c>
      <c r="C147" s="339"/>
      <c r="D147" s="267" t="s">
        <v>535</v>
      </c>
      <c r="E147" s="255"/>
      <c r="F147" s="162" t="s">
        <v>517</v>
      </c>
      <c r="G147" s="171"/>
      <c r="H147" s="171"/>
      <c r="I147" s="196"/>
      <c r="J147" s="297" t="s">
        <v>383</v>
      </c>
      <c r="K147" s="202">
        <v>20</v>
      </c>
      <c r="L147" s="239"/>
      <c r="M147" s="240"/>
      <c r="N147" s="248"/>
      <c r="O147" s="210">
        <f t="shared" si="7"/>
        <v>0</v>
      </c>
    </row>
    <row r="148" spans="1:15" ht="18.95" customHeight="1" x14ac:dyDescent="0.2">
      <c r="A148" s="373"/>
      <c r="B148" s="106" t="s">
        <v>248</v>
      </c>
      <c r="C148" s="339"/>
      <c r="D148" s="267" t="s">
        <v>536</v>
      </c>
      <c r="E148" s="255"/>
      <c r="F148" s="254" t="s">
        <v>520</v>
      </c>
      <c r="G148" s="171"/>
      <c r="H148" s="171"/>
      <c r="I148" s="196"/>
      <c r="J148" s="297" t="s">
        <v>383</v>
      </c>
      <c r="K148" s="202">
        <v>82</v>
      </c>
      <c r="L148" s="239"/>
      <c r="M148" s="240"/>
      <c r="N148" s="248"/>
      <c r="O148" s="210">
        <f t="shared" si="7"/>
        <v>0</v>
      </c>
    </row>
    <row r="149" spans="1:15" ht="18.95" customHeight="1" x14ac:dyDescent="0.2">
      <c r="A149" s="373"/>
      <c r="B149" s="106" t="s">
        <v>249</v>
      </c>
      <c r="C149" s="339"/>
      <c r="D149" s="267" t="s">
        <v>537</v>
      </c>
      <c r="E149" s="255"/>
      <c r="F149" s="298" t="s">
        <v>520</v>
      </c>
      <c r="G149" s="171"/>
      <c r="H149" s="171"/>
      <c r="I149" s="196"/>
      <c r="J149" s="297" t="s">
        <v>383</v>
      </c>
      <c r="K149" s="202">
        <v>401</v>
      </c>
      <c r="L149" s="239"/>
      <c r="M149" s="240"/>
      <c r="N149" s="248"/>
      <c r="O149" s="210">
        <f t="shared" si="7"/>
        <v>0</v>
      </c>
    </row>
    <row r="150" spans="1:15" ht="18.95" customHeight="1" x14ac:dyDescent="0.2">
      <c r="A150" s="373"/>
      <c r="B150" s="106" t="s">
        <v>250</v>
      </c>
      <c r="C150" s="339"/>
      <c r="D150" s="267" t="s">
        <v>538</v>
      </c>
      <c r="E150" s="255"/>
      <c r="F150" s="298" t="s">
        <v>520</v>
      </c>
      <c r="G150" s="171"/>
      <c r="H150" s="171"/>
      <c r="I150" s="196"/>
      <c r="J150" s="297" t="s">
        <v>383</v>
      </c>
      <c r="K150" s="202">
        <v>415</v>
      </c>
      <c r="L150" s="239"/>
      <c r="M150" s="240"/>
      <c r="N150" s="248"/>
      <c r="O150" s="210">
        <f t="shared" si="7"/>
        <v>0</v>
      </c>
    </row>
    <row r="151" spans="1:15" ht="18.95" customHeight="1" x14ac:dyDescent="0.2">
      <c r="A151" s="373"/>
      <c r="B151" s="106" t="s">
        <v>252</v>
      </c>
      <c r="C151" s="339"/>
      <c r="D151" s="267" t="s">
        <v>539</v>
      </c>
      <c r="E151" s="255" t="s">
        <v>540</v>
      </c>
      <c r="F151" s="298" t="s">
        <v>520</v>
      </c>
      <c r="G151" s="171"/>
      <c r="H151" s="171"/>
      <c r="I151" s="196"/>
      <c r="J151" s="297" t="s">
        <v>383</v>
      </c>
      <c r="K151" s="202">
        <v>192</v>
      </c>
      <c r="L151" s="239"/>
      <c r="M151" s="240"/>
      <c r="N151" s="248"/>
      <c r="O151" s="210">
        <f t="shared" si="7"/>
        <v>0</v>
      </c>
    </row>
    <row r="152" spans="1:15" ht="18.95" customHeight="1" x14ac:dyDescent="0.2">
      <c r="A152" s="373"/>
      <c r="B152" s="106" t="s">
        <v>253</v>
      </c>
      <c r="C152" s="339"/>
      <c r="D152" s="267" t="s">
        <v>541</v>
      </c>
      <c r="E152" s="255"/>
      <c r="F152" s="298" t="s">
        <v>520</v>
      </c>
      <c r="G152" s="171"/>
      <c r="H152" s="171"/>
      <c r="I152" s="196"/>
      <c r="J152" s="297" t="s">
        <v>383</v>
      </c>
      <c r="K152" s="202">
        <v>296</v>
      </c>
      <c r="L152" s="239"/>
      <c r="M152" s="240"/>
      <c r="N152" s="248"/>
      <c r="O152" s="210">
        <f t="shared" si="7"/>
        <v>0</v>
      </c>
    </row>
    <row r="153" spans="1:15" ht="18.95" customHeight="1" x14ac:dyDescent="0.2">
      <c r="A153" s="373"/>
      <c r="B153" s="106" t="s">
        <v>254</v>
      </c>
      <c r="C153" s="339"/>
      <c r="D153" s="267" t="s">
        <v>542</v>
      </c>
      <c r="E153" s="255"/>
      <c r="F153" s="298" t="s">
        <v>520</v>
      </c>
      <c r="G153" s="171"/>
      <c r="H153" s="171"/>
      <c r="I153" s="196"/>
      <c r="J153" s="297" t="s">
        <v>383</v>
      </c>
      <c r="K153" s="202">
        <v>484</v>
      </c>
      <c r="L153" s="239"/>
      <c r="M153" s="240"/>
      <c r="N153" s="248"/>
      <c r="O153" s="210">
        <f t="shared" si="7"/>
        <v>0</v>
      </c>
    </row>
    <row r="154" spans="1:15" ht="18.75" customHeight="1" x14ac:dyDescent="0.2">
      <c r="A154" s="373"/>
      <c r="B154" s="106" t="s">
        <v>255</v>
      </c>
      <c r="C154" s="339"/>
      <c r="D154" s="267" t="s">
        <v>543</v>
      </c>
      <c r="E154" s="255" t="s">
        <v>261</v>
      </c>
      <c r="F154" s="298" t="s">
        <v>514</v>
      </c>
      <c r="G154" s="171"/>
      <c r="H154" s="171"/>
      <c r="I154" s="196"/>
      <c r="J154" s="297" t="s">
        <v>383</v>
      </c>
      <c r="K154" s="202">
        <v>2219</v>
      </c>
      <c r="L154" s="239"/>
      <c r="M154" s="240"/>
      <c r="N154" s="248"/>
      <c r="O154" s="210">
        <f t="shared" si="7"/>
        <v>0</v>
      </c>
    </row>
    <row r="155" spans="1:15" ht="18.95" customHeight="1" x14ac:dyDescent="0.2">
      <c r="A155" s="373"/>
      <c r="B155" s="106" t="s">
        <v>256</v>
      </c>
      <c r="C155" s="339"/>
      <c r="D155" s="267" t="s">
        <v>544</v>
      </c>
      <c r="E155" s="255"/>
      <c r="F155" s="162" t="s">
        <v>514</v>
      </c>
      <c r="G155" s="171"/>
      <c r="H155" s="171"/>
      <c r="I155" s="196"/>
      <c r="J155" s="297" t="s">
        <v>383</v>
      </c>
      <c r="K155" s="202">
        <v>225</v>
      </c>
      <c r="L155" s="239"/>
      <c r="M155" s="240"/>
      <c r="N155" s="248"/>
      <c r="O155" s="210">
        <f t="shared" si="7"/>
        <v>0</v>
      </c>
    </row>
    <row r="156" spans="1:15" ht="18.95" customHeight="1" x14ac:dyDescent="0.2">
      <c r="A156" s="373"/>
      <c r="B156" s="106" t="s">
        <v>257</v>
      </c>
      <c r="C156" s="339"/>
      <c r="D156" s="267" t="s">
        <v>545</v>
      </c>
      <c r="E156" s="255"/>
      <c r="F156" s="162" t="s">
        <v>514</v>
      </c>
      <c r="G156" s="171"/>
      <c r="H156" s="171"/>
      <c r="I156" s="196"/>
      <c r="J156" s="297" t="s">
        <v>383</v>
      </c>
      <c r="K156" s="202">
        <v>225</v>
      </c>
      <c r="L156" s="239"/>
      <c r="M156" s="240"/>
      <c r="N156" s="248"/>
      <c r="O156" s="210">
        <f t="shared" si="7"/>
        <v>0</v>
      </c>
    </row>
    <row r="157" spans="1:15" ht="18.95" customHeight="1" x14ac:dyDescent="0.2">
      <c r="A157" s="373"/>
      <c r="B157" s="106" t="s">
        <v>258</v>
      </c>
      <c r="C157" s="339"/>
      <c r="D157" s="267" t="s">
        <v>546</v>
      </c>
      <c r="E157" s="255"/>
      <c r="F157" s="162" t="s">
        <v>514</v>
      </c>
      <c r="G157" s="171"/>
      <c r="H157" s="171"/>
      <c r="I157" s="196"/>
      <c r="J157" s="297" t="s">
        <v>383</v>
      </c>
      <c r="K157" s="202">
        <v>204</v>
      </c>
      <c r="L157" s="239"/>
      <c r="M157" s="240"/>
      <c r="N157" s="248"/>
      <c r="O157" s="210">
        <f t="shared" si="7"/>
        <v>0</v>
      </c>
    </row>
    <row r="158" spans="1:15" ht="18.95" customHeight="1" x14ac:dyDescent="0.2">
      <c r="A158" s="373"/>
      <c r="B158" s="106" t="s">
        <v>259</v>
      </c>
      <c r="C158" s="339"/>
      <c r="D158" s="267" t="s">
        <v>547</v>
      </c>
      <c r="E158" s="255"/>
      <c r="F158" s="298" t="s">
        <v>517</v>
      </c>
      <c r="G158" s="171"/>
      <c r="H158" s="171"/>
      <c r="I158" s="196"/>
      <c r="J158" s="297" t="s">
        <v>383</v>
      </c>
      <c r="K158" s="202">
        <v>90</v>
      </c>
      <c r="L158" s="239"/>
      <c r="M158" s="240"/>
      <c r="N158" s="248"/>
      <c r="O158" s="210">
        <f t="shared" si="7"/>
        <v>0</v>
      </c>
    </row>
    <row r="159" spans="1:15" ht="18.95" customHeight="1" x14ac:dyDescent="0.2">
      <c r="A159" s="373"/>
      <c r="B159" s="106" t="s">
        <v>260</v>
      </c>
      <c r="C159" s="339"/>
      <c r="D159" s="267" t="s">
        <v>548</v>
      </c>
      <c r="E159" s="255"/>
      <c r="F159" s="298" t="s">
        <v>520</v>
      </c>
      <c r="G159" s="171"/>
      <c r="H159" s="171"/>
      <c r="I159" s="196"/>
      <c r="J159" s="297" t="s">
        <v>383</v>
      </c>
      <c r="K159" s="202">
        <v>772</v>
      </c>
      <c r="L159" s="239"/>
      <c r="M159" s="240"/>
      <c r="N159" s="248"/>
      <c r="O159" s="210">
        <f t="shared" si="7"/>
        <v>0</v>
      </c>
    </row>
    <row r="160" spans="1:15" ht="18.95" customHeight="1" x14ac:dyDescent="0.2">
      <c r="A160" s="373"/>
      <c r="B160" s="106" t="s">
        <v>262</v>
      </c>
      <c r="C160" s="339"/>
      <c r="D160" s="267" t="s">
        <v>549</v>
      </c>
      <c r="E160" s="255"/>
      <c r="F160" s="298" t="s">
        <v>514</v>
      </c>
      <c r="G160" s="171"/>
      <c r="H160" s="171"/>
      <c r="I160" s="196"/>
      <c r="J160" s="297" t="s">
        <v>383</v>
      </c>
      <c r="K160" s="202">
        <v>45</v>
      </c>
      <c r="L160" s="239"/>
      <c r="M160" s="240"/>
      <c r="N160" s="248"/>
      <c r="O160" s="210">
        <f t="shared" si="7"/>
        <v>0</v>
      </c>
    </row>
    <row r="161" spans="1:15" ht="18.95" customHeight="1" x14ac:dyDescent="0.2">
      <c r="A161" s="373"/>
      <c r="B161" s="106" t="s">
        <v>263</v>
      </c>
      <c r="C161" s="339"/>
      <c r="D161" s="267" t="s">
        <v>550</v>
      </c>
      <c r="E161" s="255"/>
      <c r="F161" s="298" t="s">
        <v>517</v>
      </c>
      <c r="G161" s="171"/>
      <c r="H161" s="171"/>
      <c r="I161" s="196"/>
      <c r="J161" s="297" t="s">
        <v>383</v>
      </c>
      <c r="K161" s="202">
        <v>22</v>
      </c>
      <c r="L161" s="239"/>
      <c r="M161" s="240"/>
      <c r="N161" s="248"/>
      <c r="O161" s="210">
        <f t="shared" si="7"/>
        <v>0</v>
      </c>
    </row>
    <row r="162" spans="1:15" ht="18.95" customHeight="1" x14ac:dyDescent="0.2">
      <c r="A162" s="373"/>
      <c r="B162" s="106" t="s">
        <v>264</v>
      </c>
      <c r="C162" s="339"/>
      <c r="D162" s="267" t="s">
        <v>551</v>
      </c>
      <c r="E162" s="255"/>
      <c r="F162" s="298" t="s">
        <v>520</v>
      </c>
      <c r="G162" s="171"/>
      <c r="H162" s="171"/>
      <c r="I162" s="196"/>
      <c r="J162" s="297" t="s">
        <v>383</v>
      </c>
      <c r="K162" s="202">
        <v>324</v>
      </c>
      <c r="L162" s="239"/>
      <c r="M162" s="240"/>
      <c r="N162" s="248"/>
      <c r="O162" s="210">
        <f t="shared" si="7"/>
        <v>0</v>
      </c>
    </row>
    <row r="163" spans="1:15" ht="18.95" customHeight="1" x14ac:dyDescent="0.2">
      <c r="A163" s="373"/>
      <c r="B163" s="106" t="s">
        <v>265</v>
      </c>
      <c r="C163" s="339"/>
      <c r="D163" s="267" t="s">
        <v>552</v>
      </c>
      <c r="E163" s="255"/>
      <c r="F163" s="298" t="s">
        <v>514</v>
      </c>
      <c r="G163" s="171"/>
      <c r="H163" s="171"/>
      <c r="I163" s="196"/>
      <c r="J163" s="297" t="s">
        <v>383</v>
      </c>
      <c r="K163" s="202">
        <v>12</v>
      </c>
      <c r="L163" s="239"/>
      <c r="M163" s="240"/>
      <c r="N163" s="248"/>
      <c r="O163" s="210">
        <f t="shared" si="7"/>
        <v>0</v>
      </c>
    </row>
    <row r="164" spans="1:15" ht="18.95" customHeight="1" x14ac:dyDescent="0.2">
      <c r="A164" s="373"/>
      <c r="B164" s="106" t="s">
        <v>266</v>
      </c>
      <c r="C164" s="339"/>
      <c r="D164" s="267" t="s">
        <v>553</v>
      </c>
      <c r="E164" s="255"/>
      <c r="F164" s="298" t="s">
        <v>514</v>
      </c>
      <c r="G164" s="171"/>
      <c r="H164" s="171"/>
      <c r="I164" s="196"/>
      <c r="J164" s="297" t="s">
        <v>383</v>
      </c>
      <c r="K164" s="202">
        <v>76</v>
      </c>
      <c r="L164" s="239"/>
      <c r="M164" s="240"/>
      <c r="N164" s="248"/>
      <c r="O164" s="210">
        <f t="shared" si="7"/>
        <v>0</v>
      </c>
    </row>
    <row r="165" spans="1:15" ht="18.95" customHeight="1" x14ac:dyDescent="0.2">
      <c r="A165" s="373"/>
      <c r="B165" s="106" t="s">
        <v>267</v>
      </c>
      <c r="C165" s="339"/>
      <c r="D165" s="267" t="s">
        <v>554</v>
      </c>
      <c r="E165" s="255"/>
      <c r="F165" s="298" t="s">
        <v>514</v>
      </c>
      <c r="G165" s="171"/>
      <c r="H165" s="171"/>
      <c r="I165" s="196"/>
      <c r="J165" s="297" t="s">
        <v>383</v>
      </c>
      <c r="K165" s="202">
        <v>60</v>
      </c>
      <c r="L165" s="239"/>
      <c r="M165" s="240"/>
      <c r="N165" s="248"/>
      <c r="O165" s="210">
        <f t="shared" si="7"/>
        <v>0</v>
      </c>
    </row>
    <row r="166" spans="1:15" ht="18.95" customHeight="1" x14ac:dyDescent="0.2">
      <c r="A166" s="373"/>
      <c r="B166" s="106" t="s">
        <v>268</v>
      </c>
      <c r="C166" s="339"/>
      <c r="D166" s="267" t="s">
        <v>555</v>
      </c>
      <c r="E166" s="255" t="s">
        <v>556</v>
      </c>
      <c r="F166" s="162" t="s">
        <v>557</v>
      </c>
      <c r="G166" s="171"/>
      <c r="H166" s="171"/>
      <c r="I166" s="196"/>
      <c r="J166" s="163" t="s">
        <v>383</v>
      </c>
      <c r="K166" s="202">
        <v>377</v>
      </c>
      <c r="L166" s="239"/>
      <c r="M166" s="240"/>
      <c r="N166" s="248"/>
      <c r="O166" s="210">
        <f t="shared" si="7"/>
        <v>0</v>
      </c>
    </row>
    <row r="167" spans="1:15" ht="18.95" customHeight="1" x14ac:dyDescent="0.2">
      <c r="A167" s="373"/>
      <c r="B167" s="106" t="s">
        <v>269</v>
      </c>
      <c r="C167" s="339"/>
      <c r="D167" s="267" t="s">
        <v>558</v>
      </c>
      <c r="E167" s="255" t="s">
        <v>559</v>
      </c>
      <c r="F167" s="162" t="s">
        <v>557</v>
      </c>
      <c r="G167" s="171"/>
      <c r="H167" s="171"/>
      <c r="I167" s="196"/>
      <c r="J167" s="163" t="s">
        <v>383</v>
      </c>
      <c r="K167" s="202">
        <v>311</v>
      </c>
      <c r="L167" s="239"/>
      <c r="M167" s="240"/>
      <c r="N167" s="248"/>
      <c r="O167" s="210">
        <f t="shared" si="7"/>
        <v>0</v>
      </c>
    </row>
    <row r="168" spans="1:15" ht="18.95" customHeight="1" x14ac:dyDescent="0.2">
      <c r="A168" s="373"/>
      <c r="B168" s="106" t="s">
        <v>270</v>
      </c>
      <c r="C168" s="339"/>
      <c r="D168" s="267" t="s">
        <v>560</v>
      </c>
      <c r="E168" s="255" t="s">
        <v>561</v>
      </c>
      <c r="F168" s="162" t="s">
        <v>562</v>
      </c>
      <c r="G168" s="171"/>
      <c r="H168" s="171"/>
      <c r="I168" s="196"/>
      <c r="J168" s="163" t="s">
        <v>383</v>
      </c>
      <c r="K168" s="202">
        <v>1852</v>
      </c>
      <c r="L168" s="239"/>
      <c r="M168" s="240"/>
      <c r="N168" s="248"/>
      <c r="O168" s="210">
        <f t="shared" si="7"/>
        <v>0</v>
      </c>
    </row>
    <row r="169" spans="1:15" ht="18.95" customHeight="1" x14ac:dyDescent="0.2">
      <c r="A169" s="373"/>
      <c r="B169" s="106" t="s">
        <v>271</v>
      </c>
      <c r="C169" s="339"/>
      <c r="D169" s="267" t="s">
        <v>563</v>
      </c>
      <c r="E169" s="255" t="s">
        <v>540</v>
      </c>
      <c r="F169" s="298" t="s">
        <v>520</v>
      </c>
      <c r="G169" s="171"/>
      <c r="H169" s="171"/>
      <c r="I169" s="196"/>
      <c r="J169" s="297" t="s">
        <v>383</v>
      </c>
      <c r="K169" s="202">
        <v>304</v>
      </c>
      <c r="L169" s="239"/>
      <c r="M169" s="240"/>
      <c r="N169" s="248"/>
      <c r="O169" s="210">
        <f t="shared" si="7"/>
        <v>0</v>
      </c>
    </row>
    <row r="170" spans="1:15" ht="18.95" customHeight="1" x14ac:dyDescent="0.2">
      <c r="A170" s="373"/>
      <c r="B170" s="106" t="s">
        <v>272</v>
      </c>
      <c r="C170" s="339"/>
      <c r="D170" s="267" t="s">
        <v>564</v>
      </c>
      <c r="E170" s="255"/>
      <c r="F170" s="298" t="s">
        <v>514</v>
      </c>
      <c r="G170" s="171"/>
      <c r="H170" s="171"/>
      <c r="I170" s="196"/>
      <c r="J170" s="297" t="s">
        <v>383</v>
      </c>
      <c r="K170" s="202">
        <v>434</v>
      </c>
      <c r="L170" s="239"/>
      <c r="M170" s="240"/>
      <c r="N170" s="248"/>
      <c r="O170" s="210">
        <f t="shared" si="7"/>
        <v>0</v>
      </c>
    </row>
    <row r="171" spans="1:15" ht="18.95" customHeight="1" x14ac:dyDescent="0.2">
      <c r="A171" s="373"/>
      <c r="B171" s="106" t="s">
        <v>273</v>
      </c>
      <c r="C171" s="339"/>
      <c r="D171" s="267" t="s">
        <v>565</v>
      </c>
      <c r="E171" s="255"/>
      <c r="F171" s="298" t="s">
        <v>520</v>
      </c>
      <c r="G171" s="171"/>
      <c r="H171" s="171"/>
      <c r="I171" s="196"/>
      <c r="J171" s="297" t="s">
        <v>383</v>
      </c>
      <c r="K171" s="202">
        <v>551</v>
      </c>
      <c r="L171" s="239"/>
      <c r="M171" s="240"/>
      <c r="N171" s="248"/>
      <c r="O171" s="210">
        <f t="shared" si="7"/>
        <v>0</v>
      </c>
    </row>
    <row r="172" spans="1:15" ht="18.95" customHeight="1" x14ac:dyDescent="0.2">
      <c r="A172" s="373"/>
      <c r="B172" s="106" t="s">
        <v>274</v>
      </c>
      <c r="C172" s="339"/>
      <c r="D172" s="267" t="s">
        <v>566</v>
      </c>
      <c r="E172" s="255"/>
      <c r="F172" s="298" t="s">
        <v>517</v>
      </c>
      <c r="G172" s="171"/>
      <c r="H172" s="171"/>
      <c r="I172" s="196"/>
      <c r="J172" s="297" t="s">
        <v>383</v>
      </c>
      <c r="K172" s="202">
        <v>35</v>
      </c>
      <c r="L172" s="239"/>
      <c r="M172" s="240"/>
      <c r="N172" s="248"/>
      <c r="O172" s="210">
        <f t="shared" si="7"/>
        <v>0</v>
      </c>
    </row>
    <row r="173" spans="1:15" ht="18.95" customHeight="1" x14ac:dyDescent="0.2">
      <c r="A173" s="373"/>
      <c r="B173" s="106" t="s">
        <v>275</v>
      </c>
      <c r="C173" s="339"/>
      <c r="D173" s="267" t="s">
        <v>567</v>
      </c>
      <c r="E173" s="255" t="s">
        <v>568</v>
      </c>
      <c r="F173" s="162" t="s">
        <v>569</v>
      </c>
      <c r="G173" s="171"/>
      <c r="H173" s="171"/>
      <c r="I173" s="196"/>
      <c r="J173" s="297" t="s">
        <v>383</v>
      </c>
      <c r="K173" s="202">
        <v>52</v>
      </c>
      <c r="L173" s="239"/>
      <c r="M173" s="240"/>
      <c r="N173" s="248"/>
      <c r="O173" s="210">
        <f t="shared" si="7"/>
        <v>0</v>
      </c>
    </row>
    <row r="174" spans="1:15" ht="18.95" customHeight="1" x14ac:dyDescent="0.2">
      <c r="A174" s="373"/>
      <c r="B174" s="106" t="s">
        <v>276</v>
      </c>
      <c r="C174" s="339"/>
      <c r="D174" s="267" t="s">
        <v>570</v>
      </c>
      <c r="E174" s="255" t="s">
        <v>568</v>
      </c>
      <c r="F174" s="162" t="s">
        <v>569</v>
      </c>
      <c r="G174" s="171"/>
      <c r="H174" s="171"/>
      <c r="I174" s="196"/>
      <c r="J174" s="297" t="s">
        <v>383</v>
      </c>
      <c r="K174" s="202">
        <v>46</v>
      </c>
      <c r="L174" s="239"/>
      <c r="M174" s="240"/>
      <c r="N174" s="248"/>
      <c r="O174" s="210">
        <f t="shared" si="7"/>
        <v>0</v>
      </c>
    </row>
    <row r="175" spans="1:15" ht="18.95" customHeight="1" x14ac:dyDescent="0.2">
      <c r="A175" s="373"/>
      <c r="B175" s="106" t="s">
        <v>277</v>
      </c>
      <c r="C175" s="339"/>
      <c r="D175" s="267" t="s">
        <v>571</v>
      </c>
      <c r="E175" s="255" t="s">
        <v>568</v>
      </c>
      <c r="F175" s="162" t="s">
        <v>569</v>
      </c>
      <c r="G175" s="171"/>
      <c r="H175" s="171"/>
      <c r="I175" s="196"/>
      <c r="J175" s="297" t="s">
        <v>383</v>
      </c>
      <c r="K175" s="202">
        <v>49</v>
      </c>
      <c r="L175" s="239"/>
      <c r="M175" s="240"/>
      <c r="N175" s="248"/>
      <c r="O175" s="210">
        <f t="shared" si="7"/>
        <v>0</v>
      </c>
    </row>
    <row r="176" spans="1:15" ht="18.95" customHeight="1" x14ac:dyDescent="0.2">
      <c r="A176" s="373"/>
      <c r="B176" s="106" t="s">
        <v>278</v>
      </c>
      <c r="C176" s="339"/>
      <c r="D176" s="267" t="s">
        <v>572</v>
      </c>
      <c r="E176" s="255" t="s">
        <v>568</v>
      </c>
      <c r="F176" s="162" t="s">
        <v>569</v>
      </c>
      <c r="G176" s="171"/>
      <c r="H176" s="171"/>
      <c r="I176" s="196"/>
      <c r="J176" s="297" t="s">
        <v>383</v>
      </c>
      <c r="K176" s="202">
        <v>55</v>
      </c>
      <c r="L176" s="239"/>
      <c r="M176" s="240"/>
      <c r="N176" s="248"/>
      <c r="O176" s="210">
        <f t="shared" si="7"/>
        <v>0</v>
      </c>
    </row>
    <row r="177" spans="1:15" ht="18.95" customHeight="1" x14ac:dyDescent="0.2">
      <c r="A177" s="373"/>
      <c r="B177" s="106" t="s">
        <v>279</v>
      </c>
      <c r="C177" s="339"/>
      <c r="D177" s="267" t="s">
        <v>573</v>
      </c>
      <c r="E177" s="255" t="s">
        <v>568</v>
      </c>
      <c r="F177" s="162" t="s">
        <v>569</v>
      </c>
      <c r="G177" s="171"/>
      <c r="H177" s="171"/>
      <c r="I177" s="196"/>
      <c r="J177" s="297" t="s">
        <v>383</v>
      </c>
      <c r="K177" s="202">
        <v>42</v>
      </c>
      <c r="L177" s="239"/>
      <c r="M177" s="240"/>
      <c r="N177" s="248"/>
      <c r="O177" s="210">
        <f t="shared" si="7"/>
        <v>0</v>
      </c>
    </row>
    <row r="178" spans="1:15" ht="18.95" customHeight="1" x14ac:dyDescent="0.2">
      <c r="A178" s="373"/>
      <c r="B178" s="106" t="s">
        <v>280</v>
      </c>
      <c r="C178" s="339"/>
      <c r="D178" s="267" t="s">
        <v>574</v>
      </c>
      <c r="E178" s="255" t="s">
        <v>568</v>
      </c>
      <c r="F178" s="162" t="s">
        <v>569</v>
      </c>
      <c r="G178" s="171"/>
      <c r="H178" s="171"/>
      <c r="I178" s="196"/>
      <c r="J178" s="297" t="s">
        <v>383</v>
      </c>
      <c r="K178" s="202">
        <v>43</v>
      </c>
      <c r="L178" s="239"/>
      <c r="M178" s="240"/>
      <c r="N178" s="248"/>
      <c r="O178" s="210">
        <f t="shared" si="7"/>
        <v>0</v>
      </c>
    </row>
    <row r="179" spans="1:15" ht="18.95" customHeight="1" x14ac:dyDescent="0.2">
      <c r="A179" s="373"/>
      <c r="B179" s="106" t="s">
        <v>281</v>
      </c>
      <c r="C179" s="339"/>
      <c r="D179" s="267" t="s">
        <v>575</v>
      </c>
      <c r="E179" s="255" t="s">
        <v>568</v>
      </c>
      <c r="F179" s="162" t="s">
        <v>569</v>
      </c>
      <c r="G179" s="171"/>
      <c r="H179" s="171"/>
      <c r="I179" s="196"/>
      <c r="J179" s="297" t="s">
        <v>383</v>
      </c>
      <c r="K179" s="202">
        <v>31</v>
      </c>
      <c r="L179" s="239"/>
      <c r="M179" s="240"/>
      <c r="N179" s="248"/>
      <c r="O179" s="210">
        <f t="shared" si="7"/>
        <v>0</v>
      </c>
    </row>
    <row r="180" spans="1:15" ht="18.95" customHeight="1" x14ac:dyDescent="0.2">
      <c r="A180" s="373"/>
      <c r="B180" s="106" t="s">
        <v>282</v>
      </c>
      <c r="C180" s="339"/>
      <c r="D180" s="267" t="s">
        <v>576</v>
      </c>
      <c r="E180" s="255" t="s">
        <v>568</v>
      </c>
      <c r="F180" s="162" t="s">
        <v>569</v>
      </c>
      <c r="G180" s="171"/>
      <c r="H180" s="171"/>
      <c r="I180" s="196"/>
      <c r="J180" s="297" t="s">
        <v>383</v>
      </c>
      <c r="K180" s="202">
        <v>21</v>
      </c>
      <c r="L180" s="239"/>
      <c r="M180" s="240"/>
      <c r="N180" s="248"/>
      <c r="O180" s="210">
        <f t="shared" si="7"/>
        <v>0</v>
      </c>
    </row>
    <row r="181" spans="1:15" ht="18.95" customHeight="1" x14ac:dyDescent="0.2">
      <c r="A181" s="373"/>
      <c r="B181" s="106" t="s">
        <v>283</v>
      </c>
      <c r="C181" s="339"/>
      <c r="D181" s="267" t="s">
        <v>577</v>
      </c>
      <c r="E181" s="255" t="s">
        <v>568</v>
      </c>
      <c r="F181" s="162" t="s">
        <v>569</v>
      </c>
      <c r="G181" s="171"/>
      <c r="H181" s="171"/>
      <c r="I181" s="196"/>
      <c r="J181" s="297" t="s">
        <v>383</v>
      </c>
      <c r="K181" s="202">
        <v>30</v>
      </c>
      <c r="L181" s="239"/>
      <c r="M181" s="240"/>
      <c r="N181" s="248"/>
      <c r="O181" s="210">
        <f t="shared" si="7"/>
        <v>0</v>
      </c>
    </row>
    <row r="182" spans="1:15" ht="18.95" customHeight="1" x14ac:dyDescent="0.2">
      <c r="A182" s="373"/>
      <c r="B182" s="106" t="s">
        <v>284</v>
      </c>
      <c r="C182" s="339"/>
      <c r="D182" s="267" t="s">
        <v>578</v>
      </c>
      <c r="E182" s="255" t="s">
        <v>568</v>
      </c>
      <c r="F182" s="162" t="s">
        <v>569</v>
      </c>
      <c r="G182" s="171"/>
      <c r="H182" s="171"/>
      <c r="I182" s="196"/>
      <c r="J182" s="297" t="s">
        <v>383</v>
      </c>
      <c r="K182" s="202">
        <v>55</v>
      </c>
      <c r="L182" s="239"/>
      <c r="M182" s="240"/>
      <c r="N182" s="248"/>
      <c r="O182" s="210">
        <f t="shared" si="7"/>
        <v>0</v>
      </c>
    </row>
    <row r="183" spans="1:15" ht="18.95" customHeight="1" x14ac:dyDescent="0.2">
      <c r="A183" s="373"/>
      <c r="B183" s="106" t="s">
        <v>285</v>
      </c>
      <c r="C183" s="339"/>
      <c r="D183" s="267" t="s">
        <v>579</v>
      </c>
      <c r="E183" s="255" t="s">
        <v>568</v>
      </c>
      <c r="F183" s="162" t="s">
        <v>569</v>
      </c>
      <c r="G183" s="171"/>
      <c r="H183" s="171"/>
      <c r="I183" s="196"/>
      <c r="J183" s="297" t="s">
        <v>383</v>
      </c>
      <c r="K183" s="202">
        <v>30</v>
      </c>
      <c r="L183" s="239"/>
      <c r="M183" s="240"/>
      <c r="N183" s="248"/>
      <c r="O183" s="210">
        <f t="shared" si="7"/>
        <v>0</v>
      </c>
    </row>
    <row r="184" spans="1:15" ht="18.95" customHeight="1" x14ac:dyDescent="0.2">
      <c r="A184" s="373"/>
      <c r="B184" s="106" t="s">
        <v>286</v>
      </c>
      <c r="C184" s="339"/>
      <c r="D184" s="267" t="s">
        <v>580</v>
      </c>
      <c r="E184" s="255" t="s">
        <v>568</v>
      </c>
      <c r="F184" s="162" t="s">
        <v>569</v>
      </c>
      <c r="G184" s="171"/>
      <c r="H184" s="171"/>
      <c r="I184" s="196"/>
      <c r="J184" s="297" t="s">
        <v>383</v>
      </c>
      <c r="K184" s="202">
        <v>45</v>
      </c>
      <c r="L184" s="239"/>
      <c r="M184" s="240"/>
      <c r="N184" s="248"/>
      <c r="O184" s="210">
        <f t="shared" si="7"/>
        <v>0</v>
      </c>
    </row>
    <row r="185" spans="1:15" ht="18.95" customHeight="1" x14ac:dyDescent="0.2">
      <c r="A185" s="373"/>
      <c r="B185" s="106" t="s">
        <v>287</v>
      </c>
      <c r="C185" s="339"/>
      <c r="D185" s="267" t="s">
        <v>581</v>
      </c>
      <c r="E185" s="255" t="s">
        <v>261</v>
      </c>
      <c r="F185" s="162" t="s">
        <v>514</v>
      </c>
      <c r="G185" s="171"/>
      <c r="H185" s="171"/>
      <c r="I185" s="196"/>
      <c r="J185" s="297" t="s">
        <v>383</v>
      </c>
      <c r="K185" s="202">
        <v>157</v>
      </c>
      <c r="L185" s="239"/>
      <c r="M185" s="240"/>
      <c r="N185" s="248"/>
      <c r="O185" s="210">
        <f t="shared" si="7"/>
        <v>0</v>
      </c>
    </row>
    <row r="186" spans="1:15" ht="18.95" customHeight="1" x14ac:dyDescent="0.2">
      <c r="A186" s="373"/>
      <c r="B186" s="106" t="s">
        <v>288</v>
      </c>
      <c r="C186" s="339"/>
      <c r="D186" s="267" t="s">
        <v>582</v>
      </c>
      <c r="E186" s="255"/>
      <c r="F186" s="162" t="s">
        <v>583</v>
      </c>
      <c r="G186" s="171"/>
      <c r="H186" s="171"/>
      <c r="I186" s="196"/>
      <c r="J186" s="163" t="s">
        <v>162</v>
      </c>
      <c r="K186" s="202">
        <v>49</v>
      </c>
      <c r="L186" s="239"/>
      <c r="M186" s="240"/>
      <c r="N186" s="248"/>
      <c r="O186" s="210">
        <f t="shared" si="7"/>
        <v>0</v>
      </c>
    </row>
    <row r="187" spans="1:15" ht="18.95" customHeight="1" x14ac:dyDescent="0.2">
      <c r="A187" s="373"/>
      <c r="B187" s="106" t="s">
        <v>289</v>
      </c>
      <c r="C187" s="339"/>
      <c r="D187" s="267" t="s">
        <v>584</v>
      </c>
      <c r="E187" s="255"/>
      <c r="F187" s="162" t="s">
        <v>520</v>
      </c>
      <c r="G187" s="171"/>
      <c r="H187" s="171"/>
      <c r="I187" s="196"/>
      <c r="J187" s="297" t="s">
        <v>383</v>
      </c>
      <c r="K187" s="202">
        <v>391</v>
      </c>
      <c r="L187" s="239"/>
      <c r="M187" s="240"/>
      <c r="N187" s="248"/>
      <c r="O187" s="210">
        <f t="shared" si="7"/>
        <v>0</v>
      </c>
    </row>
    <row r="188" spans="1:15" ht="18.95" customHeight="1" x14ac:dyDescent="0.2">
      <c r="A188" s="373"/>
      <c r="B188" s="106" t="s">
        <v>290</v>
      </c>
      <c r="C188" s="339"/>
      <c r="D188" s="267" t="s">
        <v>585</v>
      </c>
      <c r="E188" s="255" t="s">
        <v>586</v>
      </c>
      <c r="F188" s="162" t="s">
        <v>520</v>
      </c>
      <c r="G188" s="171"/>
      <c r="H188" s="171"/>
      <c r="I188" s="196"/>
      <c r="J188" s="297" t="s">
        <v>383</v>
      </c>
      <c r="K188" s="202">
        <v>462</v>
      </c>
      <c r="L188" s="239"/>
      <c r="M188" s="240"/>
      <c r="N188" s="248"/>
      <c r="O188" s="210">
        <f t="shared" si="7"/>
        <v>0</v>
      </c>
    </row>
    <row r="189" spans="1:15" ht="18.95" customHeight="1" x14ac:dyDescent="0.2">
      <c r="A189" s="373"/>
      <c r="B189" s="106" t="s">
        <v>291</v>
      </c>
      <c r="C189" s="339"/>
      <c r="D189" s="267" t="s">
        <v>587</v>
      </c>
      <c r="E189" s="255" t="s">
        <v>588</v>
      </c>
      <c r="F189" s="162" t="s">
        <v>242</v>
      </c>
      <c r="G189" s="171"/>
      <c r="H189" s="171"/>
      <c r="I189" s="196"/>
      <c r="J189" s="163" t="s">
        <v>383</v>
      </c>
      <c r="K189" s="202">
        <v>902</v>
      </c>
      <c r="L189" s="239"/>
      <c r="M189" s="240"/>
      <c r="N189" s="248"/>
      <c r="O189" s="210">
        <f t="shared" si="7"/>
        <v>0</v>
      </c>
    </row>
    <row r="190" spans="1:15" ht="18.95" customHeight="1" x14ac:dyDescent="0.2">
      <c r="A190" s="373"/>
      <c r="B190" s="106" t="s">
        <v>292</v>
      </c>
      <c r="C190" s="339"/>
      <c r="D190" s="267" t="s">
        <v>589</v>
      </c>
      <c r="E190" s="255" t="s">
        <v>590</v>
      </c>
      <c r="F190" s="162" t="s">
        <v>242</v>
      </c>
      <c r="G190" s="171"/>
      <c r="H190" s="171"/>
      <c r="I190" s="196"/>
      <c r="J190" s="163" t="s">
        <v>383</v>
      </c>
      <c r="K190" s="202">
        <v>993</v>
      </c>
      <c r="L190" s="239"/>
      <c r="M190" s="240"/>
      <c r="N190" s="248"/>
      <c r="O190" s="210">
        <f t="shared" si="7"/>
        <v>0</v>
      </c>
    </row>
    <row r="191" spans="1:15" ht="18.95" customHeight="1" x14ac:dyDescent="0.2">
      <c r="A191" s="373"/>
      <c r="B191" s="106" t="s">
        <v>293</v>
      </c>
      <c r="C191" s="339"/>
      <c r="D191" s="267" t="s">
        <v>591</v>
      </c>
      <c r="E191" s="255" t="s">
        <v>592</v>
      </c>
      <c r="F191" s="162" t="s">
        <v>242</v>
      </c>
      <c r="G191" s="171"/>
      <c r="H191" s="171"/>
      <c r="I191" s="196"/>
      <c r="J191" s="163" t="s">
        <v>383</v>
      </c>
      <c r="K191" s="202">
        <v>1065</v>
      </c>
      <c r="L191" s="239"/>
      <c r="M191" s="240"/>
      <c r="N191" s="248"/>
      <c r="O191" s="210">
        <f t="shared" si="7"/>
        <v>0</v>
      </c>
    </row>
    <row r="192" spans="1:15" ht="18.95" customHeight="1" x14ac:dyDescent="0.2">
      <c r="A192" s="373"/>
      <c r="B192" s="106" t="s">
        <v>294</v>
      </c>
      <c r="C192" s="339"/>
      <c r="D192" s="267" t="s">
        <v>593</v>
      </c>
      <c r="E192" s="255" t="s">
        <v>594</v>
      </c>
      <c r="F192" s="162" t="s">
        <v>242</v>
      </c>
      <c r="G192" s="171"/>
      <c r="H192" s="171"/>
      <c r="I192" s="196"/>
      <c r="J192" s="163" t="s">
        <v>383</v>
      </c>
      <c r="K192" s="202">
        <v>1026</v>
      </c>
      <c r="L192" s="239"/>
      <c r="M192" s="240"/>
      <c r="N192" s="248"/>
      <c r="O192" s="210">
        <f t="shared" si="7"/>
        <v>0</v>
      </c>
    </row>
    <row r="193" spans="1:15" ht="18.95" customHeight="1" x14ac:dyDescent="0.2">
      <c r="A193" s="373"/>
      <c r="B193" s="106" t="s">
        <v>295</v>
      </c>
      <c r="C193" s="339"/>
      <c r="D193" s="267" t="s">
        <v>595</v>
      </c>
      <c r="E193" s="255"/>
      <c r="F193" s="162" t="s">
        <v>520</v>
      </c>
      <c r="G193" s="171"/>
      <c r="H193" s="171"/>
      <c r="I193" s="196"/>
      <c r="J193" s="297" t="s">
        <v>383</v>
      </c>
      <c r="K193" s="202">
        <v>39</v>
      </c>
      <c r="L193" s="239"/>
      <c r="M193" s="240"/>
      <c r="N193" s="248"/>
      <c r="O193" s="210">
        <f t="shared" si="7"/>
        <v>0</v>
      </c>
    </row>
    <row r="194" spans="1:15" ht="18.95" customHeight="1" x14ac:dyDescent="0.2">
      <c r="A194" s="373"/>
      <c r="B194" s="106" t="s">
        <v>296</v>
      </c>
      <c r="C194" s="339"/>
      <c r="D194" s="267" t="s">
        <v>596</v>
      </c>
      <c r="E194" s="255"/>
      <c r="F194" s="162" t="s">
        <v>514</v>
      </c>
      <c r="G194" s="171"/>
      <c r="H194" s="171"/>
      <c r="I194" s="196"/>
      <c r="J194" s="297" t="s">
        <v>383</v>
      </c>
      <c r="K194" s="202">
        <v>194</v>
      </c>
      <c r="L194" s="239"/>
      <c r="M194" s="240"/>
      <c r="N194" s="248"/>
      <c r="O194" s="210">
        <f t="shared" si="7"/>
        <v>0</v>
      </c>
    </row>
    <row r="195" spans="1:15" ht="18.95" customHeight="1" x14ac:dyDescent="0.2">
      <c r="A195" s="373"/>
      <c r="B195" s="106" t="s">
        <v>297</v>
      </c>
      <c r="C195" s="339"/>
      <c r="D195" s="267" t="s">
        <v>597</v>
      </c>
      <c r="E195" s="255"/>
      <c r="F195" s="162" t="s">
        <v>514</v>
      </c>
      <c r="G195" s="171"/>
      <c r="H195" s="171"/>
      <c r="I195" s="196"/>
      <c r="J195" s="297" t="s">
        <v>383</v>
      </c>
      <c r="K195" s="202">
        <v>241</v>
      </c>
      <c r="L195" s="239"/>
      <c r="M195" s="240"/>
      <c r="N195" s="248"/>
      <c r="O195" s="210">
        <f t="shared" si="7"/>
        <v>0</v>
      </c>
    </row>
    <row r="196" spans="1:15" ht="18.95" customHeight="1" x14ac:dyDescent="0.2">
      <c r="A196" s="373"/>
      <c r="B196" s="106" t="s">
        <v>298</v>
      </c>
      <c r="C196" s="339"/>
      <c r="D196" s="267" t="s">
        <v>598</v>
      </c>
      <c r="E196" s="255"/>
      <c r="F196" s="162" t="s">
        <v>514</v>
      </c>
      <c r="G196" s="171"/>
      <c r="H196" s="171"/>
      <c r="I196" s="196"/>
      <c r="J196" s="297" t="s">
        <v>383</v>
      </c>
      <c r="K196" s="202">
        <v>127</v>
      </c>
      <c r="L196" s="239"/>
      <c r="M196" s="240"/>
      <c r="N196" s="248"/>
      <c r="O196" s="210">
        <f t="shared" si="7"/>
        <v>0</v>
      </c>
    </row>
    <row r="197" spans="1:15" ht="18.95" customHeight="1" x14ac:dyDescent="0.2">
      <c r="A197" s="373"/>
      <c r="B197" s="106" t="s">
        <v>299</v>
      </c>
      <c r="C197" s="339"/>
      <c r="D197" s="267" t="s">
        <v>599</v>
      </c>
      <c r="E197" s="255"/>
      <c r="F197" s="162" t="s">
        <v>520</v>
      </c>
      <c r="G197" s="171"/>
      <c r="H197" s="171"/>
      <c r="I197" s="196"/>
      <c r="J197" s="297" t="s">
        <v>383</v>
      </c>
      <c r="K197" s="202">
        <v>580</v>
      </c>
      <c r="L197" s="239"/>
      <c r="M197" s="240"/>
      <c r="N197" s="248"/>
      <c r="O197" s="210">
        <f t="shared" si="7"/>
        <v>0</v>
      </c>
    </row>
    <row r="198" spans="1:15" ht="18.95" customHeight="1" x14ac:dyDescent="0.2">
      <c r="A198" s="373"/>
      <c r="B198" s="106" t="s">
        <v>300</v>
      </c>
      <c r="C198" s="339"/>
      <c r="D198" s="267" t="s">
        <v>600</v>
      </c>
      <c r="E198" s="255"/>
      <c r="F198" s="162" t="s">
        <v>514</v>
      </c>
      <c r="G198" s="171"/>
      <c r="H198" s="171"/>
      <c r="I198" s="196"/>
      <c r="J198" s="297" t="s">
        <v>383</v>
      </c>
      <c r="K198" s="202">
        <v>818</v>
      </c>
      <c r="L198" s="239"/>
      <c r="M198" s="240"/>
      <c r="N198" s="248"/>
      <c r="O198" s="210">
        <f t="shared" si="7"/>
        <v>0</v>
      </c>
    </row>
    <row r="199" spans="1:15" ht="18.95" customHeight="1" x14ac:dyDescent="0.2">
      <c r="A199" s="373"/>
      <c r="B199" s="106" t="s">
        <v>301</v>
      </c>
      <c r="C199" s="339"/>
      <c r="D199" s="267" t="s">
        <v>601</v>
      </c>
      <c r="E199" s="255" t="s">
        <v>602</v>
      </c>
      <c r="F199" s="162" t="s">
        <v>603</v>
      </c>
      <c r="G199" s="171"/>
      <c r="H199" s="171"/>
      <c r="I199" s="196"/>
      <c r="J199" s="297" t="s">
        <v>165</v>
      </c>
      <c r="K199" s="202">
        <v>162</v>
      </c>
      <c r="L199" s="239"/>
      <c r="M199" s="240"/>
      <c r="N199" s="248"/>
      <c r="O199" s="210">
        <f t="shared" si="7"/>
        <v>0</v>
      </c>
    </row>
    <row r="200" spans="1:15" ht="18.95" customHeight="1" x14ac:dyDescent="0.2">
      <c r="A200" s="373"/>
      <c r="B200" s="106" t="s">
        <v>302</v>
      </c>
      <c r="C200" s="339"/>
      <c r="D200" s="267" t="s">
        <v>604</v>
      </c>
      <c r="E200" s="255"/>
      <c r="F200" s="162" t="s">
        <v>520</v>
      </c>
      <c r="G200" s="171"/>
      <c r="H200" s="171"/>
      <c r="I200" s="196"/>
      <c r="J200" s="297" t="s">
        <v>383</v>
      </c>
      <c r="K200" s="202">
        <v>1373</v>
      </c>
      <c r="L200" s="239"/>
      <c r="M200" s="240"/>
      <c r="N200" s="248"/>
      <c r="O200" s="210">
        <f t="shared" si="7"/>
        <v>0</v>
      </c>
    </row>
    <row r="201" spans="1:15" ht="18.95" customHeight="1" x14ac:dyDescent="0.2">
      <c r="A201" s="373"/>
      <c r="B201" s="108" t="s">
        <v>303</v>
      </c>
      <c r="C201" s="340"/>
      <c r="D201" s="294" t="s">
        <v>605</v>
      </c>
      <c r="E201" s="300"/>
      <c r="F201" s="164" t="s">
        <v>514</v>
      </c>
      <c r="G201" s="183"/>
      <c r="H201" s="183"/>
      <c r="I201" s="197"/>
      <c r="J201" s="299" t="s">
        <v>383</v>
      </c>
      <c r="K201" s="209">
        <v>468</v>
      </c>
      <c r="L201" s="244"/>
      <c r="M201" s="245"/>
      <c r="N201" s="251"/>
      <c r="O201" s="210">
        <f t="shared" si="7"/>
        <v>0</v>
      </c>
    </row>
    <row r="202" spans="1:15" ht="18.95" customHeight="1" x14ac:dyDescent="0.2">
      <c r="A202" s="383"/>
      <c r="B202" s="306"/>
      <c r="C202" s="313"/>
      <c r="D202" s="314" t="s">
        <v>606</v>
      </c>
      <c r="E202" s="308"/>
      <c r="F202" s="309"/>
      <c r="G202" s="307"/>
      <c r="H202" s="307"/>
      <c r="I202" s="307"/>
      <c r="J202" s="315"/>
      <c r="K202" s="310"/>
      <c r="L202" s="310"/>
      <c r="M202" s="310"/>
      <c r="N202" s="311"/>
      <c r="O202" s="312"/>
    </row>
    <row r="203" spans="1:15" ht="18.95" customHeight="1" x14ac:dyDescent="0.2">
      <c r="A203" s="373"/>
      <c r="B203" s="110" t="s">
        <v>304</v>
      </c>
      <c r="C203" s="338"/>
      <c r="D203" s="301" t="s">
        <v>607</v>
      </c>
      <c r="E203" s="303"/>
      <c r="F203" s="173" t="s">
        <v>514</v>
      </c>
      <c r="G203" s="204"/>
      <c r="H203" s="204"/>
      <c r="I203" s="198"/>
      <c r="J203" s="302" t="s">
        <v>383</v>
      </c>
      <c r="K203" s="207">
        <v>183</v>
      </c>
      <c r="L203" s="242"/>
      <c r="M203" s="243"/>
      <c r="N203" s="250"/>
      <c r="O203" s="210">
        <f t="shared" ref="O203:O226" si="8">SUM(K203*N203)</f>
        <v>0</v>
      </c>
    </row>
    <row r="204" spans="1:15" ht="18.95" customHeight="1" x14ac:dyDescent="0.2">
      <c r="A204" s="373"/>
      <c r="B204" s="106" t="s">
        <v>305</v>
      </c>
      <c r="C204" s="339"/>
      <c r="D204" s="267" t="s">
        <v>608</v>
      </c>
      <c r="E204" s="255"/>
      <c r="F204" s="162" t="s">
        <v>514</v>
      </c>
      <c r="G204" s="171"/>
      <c r="H204" s="171"/>
      <c r="I204" s="196"/>
      <c r="J204" s="297" t="s">
        <v>383</v>
      </c>
      <c r="K204" s="202">
        <v>108</v>
      </c>
      <c r="L204" s="239"/>
      <c r="M204" s="240"/>
      <c r="N204" s="248"/>
      <c r="O204" s="210">
        <f t="shared" si="8"/>
        <v>0</v>
      </c>
    </row>
    <row r="205" spans="1:15" ht="18.95" customHeight="1" x14ac:dyDescent="0.2">
      <c r="A205" s="373"/>
      <c r="B205" s="106" t="s">
        <v>306</v>
      </c>
      <c r="C205" s="339"/>
      <c r="D205" s="267" t="s">
        <v>609</v>
      </c>
      <c r="E205" s="255" t="s">
        <v>610</v>
      </c>
      <c r="F205" s="162" t="s">
        <v>520</v>
      </c>
      <c r="G205" s="171"/>
      <c r="H205" s="171"/>
      <c r="I205" s="196"/>
      <c r="J205" s="297" t="s">
        <v>383</v>
      </c>
      <c r="K205" s="202">
        <v>291</v>
      </c>
      <c r="L205" s="239"/>
      <c r="M205" s="240"/>
      <c r="N205" s="248"/>
      <c r="O205" s="210">
        <f t="shared" si="8"/>
        <v>0</v>
      </c>
    </row>
    <row r="206" spans="1:15" ht="18.95" customHeight="1" x14ac:dyDescent="0.2">
      <c r="A206" s="373"/>
      <c r="B206" s="106" t="s">
        <v>307</v>
      </c>
      <c r="C206" s="339"/>
      <c r="D206" s="267" t="s">
        <v>611</v>
      </c>
      <c r="E206" s="255"/>
      <c r="F206" s="162" t="s">
        <v>520</v>
      </c>
      <c r="G206" s="171"/>
      <c r="H206" s="171"/>
      <c r="I206" s="196"/>
      <c r="J206" s="297" t="s">
        <v>383</v>
      </c>
      <c r="K206" s="202">
        <v>225</v>
      </c>
      <c r="L206" s="239"/>
      <c r="M206" s="240"/>
      <c r="N206" s="248"/>
      <c r="O206" s="210">
        <f t="shared" si="8"/>
        <v>0</v>
      </c>
    </row>
    <row r="207" spans="1:15" ht="18.95" customHeight="1" x14ac:dyDescent="0.2">
      <c r="A207" s="373"/>
      <c r="B207" s="106" t="s">
        <v>308</v>
      </c>
      <c r="C207" s="339"/>
      <c r="D207" s="267" t="s">
        <v>612</v>
      </c>
      <c r="E207" s="255"/>
      <c r="F207" s="162" t="s">
        <v>520</v>
      </c>
      <c r="G207" s="171"/>
      <c r="H207" s="171"/>
      <c r="I207" s="196"/>
      <c r="J207" s="297" t="s">
        <v>383</v>
      </c>
      <c r="K207" s="202">
        <v>51</v>
      </c>
      <c r="L207" s="239"/>
      <c r="M207" s="240"/>
      <c r="N207" s="248"/>
      <c r="O207" s="210">
        <f t="shared" si="8"/>
        <v>0</v>
      </c>
    </row>
    <row r="208" spans="1:15" ht="18.95" customHeight="1" x14ac:dyDescent="0.2">
      <c r="A208" s="373"/>
      <c r="B208" s="106" t="s">
        <v>309</v>
      </c>
      <c r="C208" s="339"/>
      <c r="D208" s="267" t="s">
        <v>613</v>
      </c>
      <c r="E208" s="255"/>
      <c r="F208" s="162" t="s">
        <v>520</v>
      </c>
      <c r="G208" s="171"/>
      <c r="H208" s="171"/>
      <c r="I208" s="196"/>
      <c r="J208" s="297" t="s">
        <v>383</v>
      </c>
      <c r="K208" s="202">
        <v>49</v>
      </c>
      <c r="L208" s="239"/>
      <c r="M208" s="240"/>
      <c r="N208" s="248"/>
      <c r="O208" s="210">
        <f t="shared" si="8"/>
        <v>0</v>
      </c>
    </row>
    <row r="209" spans="1:15" ht="18.95" customHeight="1" x14ac:dyDescent="0.2">
      <c r="A209" s="373"/>
      <c r="B209" s="106" t="s">
        <v>310</v>
      </c>
      <c r="C209" s="339"/>
      <c r="D209" s="267" t="s">
        <v>614</v>
      </c>
      <c r="E209" s="255" t="s">
        <v>615</v>
      </c>
      <c r="F209" s="254" t="s">
        <v>616</v>
      </c>
      <c r="G209" s="171"/>
      <c r="H209" s="171"/>
      <c r="I209" s="196"/>
      <c r="J209" s="163" t="s">
        <v>162</v>
      </c>
      <c r="K209" s="202">
        <v>5471</v>
      </c>
      <c r="L209" s="239"/>
      <c r="M209" s="240"/>
      <c r="N209" s="248"/>
      <c r="O209" s="210">
        <f t="shared" si="8"/>
        <v>0</v>
      </c>
    </row>
    <row r="210" spans="1:15" ht="18.95" customHeight="1" x14ac:dyDescent="0.2">
      <c r="A210" s="373"/>
      <c r="B210" s="106" t="s">
        <v>617</v>
      </c>
      <c r="C210" s="339"/>
      <c r="D210" s="267" t="s">
        <v>618</v>
      </c>
      <c r="E210" s="255" t="s">
        <v>615</v>
      </c>
      <c r="F210" s="254" t="s">
        <v>616</v>
      </c>
      <c r="G210" s="171"/>
      <c r="H210" s="171"/>
      <c r="I210" s="196"/>
      <c r="J210" s="163" t="s">
        <v>162</v>
      </c>
      <c r="K210" s="202">
        <v>3050</v>
      </c>
      <c r="L210" s="239"/>
      <c r="M210" s="240"/>
      <c r="N210" s="248"/>
      <c r="O210" s="210">
        <f t="shared" si="8"/>
        <v>0</v>
      </c>
    </row>
    <row r="211" spans="1:15" ht="18.95" customHeight="1" x14ac:dyDescent="0.2">
      <c r="A211" s="373"/>
      <c r="B211" s="106" t="s">
        <v>619</v>
      </c>
      <c r="C211" s="339"/>
      <c r="D211" s="267" t="s">
        <v>620</v>
      </c>
      <c r="E211" s="255" t="s">
        <v>615</v>
      </c>
      <c r="F211" s="254" t="s">
        <v>616</v>
      </c>
      <c r="G211" s="171"/>
      <c r="H211" s="171"/>
      <c r="I211" s="196"/>
      <c r="J211" s="163" t="s">
        <v>162</v>
      </c>
      <c r="K211" s="202">
        <v>2550</v>
      </c>
      <c r="L211" s="239"/>
      <c r="M211" s="240"/>
      <c r="N211" s="248"/>
      <c r="O211" s="210">
        <f t="shared" si="8"/>
        <v>0</v>
      </c>
    </row>
    <row r="212" spans="1:15" ht="18.95" customHeight="1" x14ac:dyDescent="0.2">
      <c r="A212" s="373"/>
      <c r="B212" s="106" t="s">
        <v>621</v>
      </c>
      <c r="C212" s="339"/>
      <c r="D212" s="267" t="s">
        <v>622</v>
      </c>
      <c r="E212" s="255" t="s">
        <v>615</v>
      </c>
      <c r="F212" s="254" t="s">
        <v>616</v>
      </c>
      <c r="G212" s="171"/>
      <c r="H212" s="171"/>
      <c r="I212" s="196"/>
      <c r="J212" s="163" t="s">
        <v>162</v>
      </c>
      <c r="K212" s="202">
        <v>2550</v>
      </c>
      <c r="L212" s="239"/>
      <c r="M212" s="240"/>
      <c r="N212" s="248"/>
      <c r="O212" s="210">
        <f t="shared" si="8"/>
        <v>0</v>
      </c>
    </row>
    <row r="213" spans="1:15" ht="18.95" customHeight="1" x14ac:dyDescent="0.2">
      <c r="A213" s="373"/>
      <c r="B213" s="106" t="s">
        <v>623</v>
      </c>
      <c r="C213" s="339"/>
      <c r="D213" s="267" t="s">
        <v>624</v>
      </c>
      <c r="E213" s="255" t="s">
        <v>625</v>
      </c>
      <c r="F213" s="254" t="s">
        <v>626</v>
      </c>
      <c r="G213" s="171"/>
      <c r="H213" s="171"/>
      <c r="I213" s="196"/>
      <c r="J213" s="163" t="s">
        <v>162</v>
      </c>
      <c r="K213" s="202">
        <v>8822</v>
      </c>
      <c r="L213" s="239"/>
      <c r="M213" s="240"/>
      <c r="N213" s="248"/>
      <c r="O213" s="210">
        <f t="shared" si="8"/>
        <v>0</v>
      </c>
    </row>
    <row r="214" spans="1:15" ht="18.95" customHeight="1" x14ac:dyDescent="0.2">
      <c r="A214" s="373"/>
      <c r="B214" s="106" t="s">
        <v>627</v>
      </c>
      <c r="C214" s="339"/>
      <c r="D214" s="267" t="s">
        <v>628</v>
      </c>
      <c r="E214" s="255" t="s">
        <v>625</v>
      </c>
      <c r="F214" s="162" t="s">
        <v>626</v>
      </c>
      <c r="G214" s="171"/>
      <c r="H214" s="171"/>
      <c r="I214" s="196"/>
      <c r="J214" s="163" t="s">
        <v>162</v>
      </c>
      <c r="K214" s="202">
        <v>6822</v>
      </c>
      <c r="L214" s="239"/>
      <c r="M214" s="240"/>
      <c r="N214" s="248"/>
      <c r="O214" s="210">
        <f t="shared" si="8"/>
        <v>0</v>
      </c>
    </row>
    <row r="215" spans="1:15" ht="18.95" customHeight="1" x14ac:dyDescent="0.2">
      <c r="A215" s="373"/>
      <c r="B215" s="106" t="s">
        <v>629</v>
      </c>
      <c r="C215" s="339"/>
      <c r="D215" s="267" t="s">
        <v>630</v>
      </c>
      <c r="E215" s="255" t="s">
        <v>625</v>
      </c>
      <c r="F215" s="162" t="s">
        <v>626</v>
      </c>
      <c r="G215" s="171"/>
      <c r="H215" s="171"/>
      <c r="I215" s="196"/>
      <c r="J215" s="163" t="s">
        <v>162</v>
      </c>
      <c r="K215" s="202">
        <v>5826</v>
      </c>
      <c r="L215" s="239"/>
      <c r="M215" s="240"/>
      <c r="N215" s="248"/>
      <c r="O215" s="210">
        <f t="shared" si="8"/>
        <v>0</v>
      </c>
    </row>
    <row r="216" spans="1:15" ht="18.75" customHeight="1" x14ac:dyDescent="0.2">
      <c r="A216" s="373"/>
      <c r="B216" s="106" t="s">
        <v>485</v>
      </c>
      <c r="C216" s="339"/>
      <c r="D216" s="267" t="s">
        <v>631</v>
      </c>
      <c r="E216" s="253" t="s">
        <v>625</v>
      </c>
      <c r="F216" s="162" t="s">
        <v>626</v>
      </c>
      <c r="G216" s="171"/>
      <c r="H216" s="171"/>
      <c r="I216" s="196"/>
      <c r="J216" s="163" t="s">
        <v>162</v>
      </c>
      <c r="K216" s="202">
        <v>5822</v>
      </c>
      <c r="L216" s="239"/>
      <c r="M216" s="240"/>
      <c r="N216" s="248"/>
      <c r="O216" s="210">
        <f t="shared" si="8"/>
        <v>0</v>
      </c>
    </row>
    <row r="217" spans="1:15" ht="18.95" customHeight="1" x14ac:dyDescent="0.2">
      <c r="A217" s="373"/>
      <c r="B217" s="106" t="s">
        <v>632</v>
      </c>
      <c r="C217" s="339"/>
      <c r="D217" s="267" t="s">
        <v>633</v>
      </c>
      <c r="E217" s="255" t="s">
        <v>625</v>
      </c>
      <c r="F217" s="162" t="s">
        <v>626</v>
      </c>
      <c r="G217" s="171"/>
      <c r="H217" s="171"/>
      <c r="I217" s="196"/>
      <c r="J217" s="163" t="s">
        <v>162</v>
      </c>
      <c r="K217" s="202">
        <v>6442</v>
      </c>
      <c r="L217" s="239"/>
      <c r="M217" s="240"/>
      <c r="N217" s="248"/>
      <c r="O217" s="210">
        <f t="shared" si="8"/>
        <v>0</v>
      </c>
    </row>
    <row r="218" spans="1:15" ht="18.95" customHeight="1" x14ac:dyDescent="0.2">
      <c r="A218" s="373"/>
      <c r="B218" s="106" t="s">
        <v>634</v>
      </c>
      <c r="C218" s="339"/>
      <c r="D218" s="267" t="s">
        <v>635</v>
      </c>
      <c r="E218" s="255"/>
      <c r="F218" s="162" t="s">
        <v>517</v>
      </c>
      <c r="G218" s="171"/>
      <c r="H218" s="171"/>
      <c r="I218" s="196"/>
      <c r="J218" s="297" t="s">
        <v>383</v>
      </c>
      <c r="K218" s="202">
        <v>54</v>
      </c>
      <c r="L218" s="239"/>
      <c r="M218" s="240"/>
      <c r="N218" s="248"/>
      <c r="O218" s="210">
        <f t="shared" si="8"/>
        <v>0</v>
      </c>
    </row>
    <row r="219" spans="1:15" ht="18.95" customHeight="1" x14ac:dyDescent="0.2">
      <c r="A219" s="373"/>
      <c r="B219" s="106" t="s">
        <v>636</v>
      </c>
      <c r="C219" s="339"/>
      <c r="D219" s="267" t="s">
        <v>637</v>
      </c>
      <c r="E219" s="255"/>
      <c r="F219" s="162" t="s">
        <v>638</v>
      </c>
      <c r="G219" s="171"/>
      <c r="H219" s="171"/>
      <c r="I219" s="196"/>
      <c r="J219" s="297" t="s">
        <v>383</v>
      </c>
      <c r="K219" s="202">
        <v>99</v>
      </c>
      <c r="L219" s="239"/>
      <c r="M219" s="240"/>
      <c r="N219" s="248"/>
      <c r="O219" s="210">
        <f t="shared" si="8"/>
        <v>0</v>
      </c>
    </row>
    <row r="220" spans="1:15" ht="18.95" customHeight="1" x14ac:dyDescent="0.2">
      <c r="A220" s="373"/>
      <c r="B220" s="106" t="s">
        <v>639</v>
      </c>
      <c r="C220" s="339"/>
      <c r="D220" s="267" t="s">
        <v>640</v>
      </c>
      <c r="E220" s="255"/>
      <c r="F220" s="162" t="s">
        <v>520</v>
      </c>
      <c r="G220" s="171"/>
      <c r="H220" s="171"/>
      <c r="I220" s="196"/>
      <c r="J220" s="297" t="s">
        <v>383</v>
      </c>
      <c r="K220" s="202">
        <v>102</v>
      </c>
      <c r="L220" s="239"/>
      <c r="M220" s="240"/>
      <c r="N220" s="248"/>
      <c r="O220" s="210">
        <f t="shared" si="8"/>
        <v>0</v>
      </c>
    </row>
    <row r="221" spans="1:15" ht="18.95" customHeight="1" x14ac:dyDescent="0.2">
      <c r="A221" s="373"/>
      <c r="B221" s="106" t="s">
        <v>641</v>
      </c>
      <c r="C221" s="339"/>
      <c r="D221" s="267" t="s">
        <v>642</v>
      </c>
      <c r="E221" s="255"/>
      <c r="F221" s="162" t="s">
        <v>520</v>
      </c>
      <c r="G221" s="171"/>
      <c r="H221" s="171"/>
      <c r="I221" s="196"/>
      <c r="J221" s="297" t="s">
        <v>383</v>
      </c>
      <c r="K221" s="202">
        <v>82</v>
      </c>
      <c r="L221" s="239"/>
      <c r="M221" s="240"/>
      <c r="N221" s="248"/>
      <c r="O221" s="210">
        <f t="shared" si="8"/>
        <v>0</v>
      </c>
    </row>
    <row r="222" spans="1:15" ht="18.95" customHeight="1" x14ac:dyDescent="0.2">
      <c r="A222" s="373"/>
      <c r="B222" s="106" t="s">
        <v>643</v>
      </c>
      <c r="C222" s="339"/>
      <c r="D222" s="267" t="s">
        <v>644</v>
      </c>
      <c r="E222" s="255"/>
      <c r="F222" s="162" t="s">
        <v>520</v>
      </c>
      <c r="G222" s="171"/>
      <c r="H222" s="171"/>
      <c r="I222" s="196"/>
      <c r="J222" s="297" t="s">
        <v>383</v>
      </c>
      <c r="K222" s="202">
        <v>297</v>
      </c>
      <c r="L222" s="239"/>
      <c r="M222" s="240"/>
      <c r="N222" s="248"/>
      <c r="O222" s="210">
        <f t="shared" si="8"/>
        <v>0</v>
      </c>
    </row>
    <row r="223" spans="1:15" ht="19.5" customHeight="1" x14ac:dyDescent="0.2">
      <c r="A223" s="373"/>
      <c r="B223" s="106" t="s">
        <v>645</v>
      </c>
      <c r="C223" s="339"/>
      <c r="D223" s="267" t="s">
        <v>646</v>
      </c>
      <c r="E223" s="255"/>
      <c r="F223" s="162" t="s">
        <v>517</v>
      </c>
      <c r="G223" s="171"/>
      <c r="H223" s="171"/>
      <c r="I223" s="196"/>
      <c r="J223" s="297" t="s">
        <v>383</v>
      </c>
      <c r="K223" s="202">
        <v>18</v>
      </c>
      <c r="L223" s="239"/>
      <c r="M223" s="240"/>
      <c r="N223" s="248"/>
      <c r="O223" s="210">
        <f t="shared" si="8"/>
        <v>0</v>
      </c>
    </row>
    <row r="224" spans="1:15" ht="18.95" customHeight="1" x14ac:dyDescent="0.2">
      <c r="A224" s="373"/>
      <c r="B224" s="106" t="s">
        <v>647</v>
      </c>
      <c r="C224" s="339"/>
      <c r="D224" s="267" t="s">
        <v>648</v>
      </c>
      <c r="E224" s="255"/>
      <c r="F224" s="162" t="s">
        <v>649</v>
      </c>
      <c r="G224" s="171"/>
      <c r="H224" s="171"/>
      <c r="I224" s="196"/>
      <c r="J224" s="163" t="s">
        <v>162</v>
      </c>
      <c r="K224" s="202">
        <v>229</v>
      </c>
      <c r="L224" s="239"/>
      <c r="M224" s="240"/>
      <c r="N224" s="248"/>
      <c r="O224" s="210">
        <f t="shared" si="8"/>
        <v>0</v>
      </c>
    </row>
    <row r="225" spans="1:15" ht="19.5" customHeight="1" x14ac:dyDescent="0.2">
      <c r="A225" s="373"/>
      <c r="B225" s="106" t="s">
        <v>650</v>
      </c>
      <c r="C225" s="339"/>
      <c r="D225" s="267" t="s">
        <v>651</v>
      </c>
      <c r="E225" s="255"/>
      <c r="F225" s="162" t="s">
        <v>520</v>
      </c>
      <c r="G225" s="171"/>
      <c r="H225" s="171"/>
      <c r="I225" s="196"/>
      <c r="J225" s="297" t="s">
        <v>383</v>
      </c>
      <c r="K225" s="202">
        <v>183</v>
      </c>
      <c r="L225" s="239"/>
      <c r="M225" s="240"/>
      <c r="N225" s="248"/>
      <c r="O225" s="210">
        <f t="shared" si="8"/>
        <v>0</v>
      </c>
    </row>
    <row r="226" spans="1:15" ht="18.95" customHeight="1" x14ac:dyDescent="0.2">
      <c r="A226" s="373"/>
      <c r="B226" s="108" t="s">
        <v>652</v>
      </c>
      <c r="C226" s="340"/>
      <c r="D226" s="294" t="s">
        <v>653</v>
      </c>
      <c r="E226" s="304"/>
      <c r="F226" s="164" t="s">
        <v>520</v>
      </c>
      <c r="G226" s="171"/>
      <c r="H226" s="171"/>
      <c r="I226" s="196"/>
      <c r="J226" s="299" t="s">
        <v>383</v>
      </c>
      <c r="K226" s="202">
        <v>301</v>
      </c>
      <c r="L226" s="239"/>
      <c r="M226" s="240"/>
      <c r="N226" s="248"/>
      <c r="O226" s="210">
        <f t="shared" si="8"/>
        <v>0</v>
      </c>
    </row>
    <row r="227" spans="1:15" ht="19.5" customHeight="1" x14ac:dyDescent="0.2">
      <c r="A227" s="375" t="s">
        <v>654</v>
      </c>
      <c r="B227" s="376"/>
      <c r="C227" s="376"/>
      <c r="D227" s="376"/>
      <c r="E227" s="184"/>
      <c r="F227" s="185"/>
      <c r="G227" s="236"/>
      <c r="H227" s="236"/>
      <c r="I227" s="236"/>
      <c r="J227" s="186"/>
      <c r="K227" s="187"/>
      <c r="L227" s="187"/>
      <c r="M227" s="188"/>
      <c r="N227" s="188"/>
      <c r="O227" s="203">
        <f>SUM(O131:O226)</f>
        <v>0</v>
      </c>
    </row>
    <row r="228" spans="1:15" ht="18.95" customHeight="1" x14ac:dyDescent="0.2"/>
    <row r="229" spans="1:15" ht="14.25" customHeight="1" x14ac:dyDescent="0.2">
      <c r="A229" s="228">
        <v>1</v>
      </c>
      <c r="B229" s="228">
        <v>2</v>
      </c>
      <c r="C229" s="228">
        <v>3</v>
      </c>
      <c r="D229" s="228">
        <v>4</v>
      </c>
      <c r="E229" s="228">
        <v>5</v>
      </c>
      <c r="F229" s="228">
        <v>6</v>
      </c>
      <c r="G229" s="228">
        <v>7</v>
      </c>
      <c r="H229" s="228">
        <v>8</v>
      </c>
      <c r="I229" s="228">
        <v>9</v>
      </c>
      <c r="J229" s="228">
        <v>10</v>
      </c>
      <c r="K229" s="228">
        <v>11</v>
      </c>
      <c r="L229" s="228">
        <v>12</v>
      </c>
      <c r="M229" s="228">
        <v>13</v>
      </c>
      <c r="N229" s="228">
        <v>14</v>
      </c>
      <c r="O229" s="228">
        <v>15</v>
      </c>
    </row>
    <row r="230" spans="1:15" ht="84" customHeight="1" x14ac:dyDescent="0.2">
      <c r="A230" s="229" t="s">
        <v>11</v>
      </c>
      <c r="B230" s="230" t="s">
        <v>73</v>
      </c>
      <c r="C230" s="230" t="s">
        <v>146</v>
      </c>
      <c r="D230" s="231" t="s">
        <v>147</v>
      </c>
      <c r="E230" s="200" t="s">
        <v>164</v>
      </c>
      <c r="F230" s="200" t="s">
        <v>312</v>
      </c>
      <c r="G230" s="232" t="s">
        <v>163</v>
      </c>
      <c r="H230" s="233" t="s">
        <v>148</v>
      </c>
      <c r="I230" s="109" t="s">
        <v>313</v>
      </c>
      <c r="J230" s="234" t="s">
        <v>311</v>
      </c>
      <c r="K230" s="235" t="s">
        <v>12</v>
      </c>
      <c r="L230" s="181" t="s">
        <v>6</v>
      </c>
      <c r="M230" s="169" t="s">
        <v>7</v>
      </c>
      <c r="N230" s="169" t="s">
        <v>5</v>
      </c>
      <c r="O230" s="182" t="s">
        <v>4</v>
      </c>
    </row>
    <row r="231" spans="1:15" ht="18.95" customHeight="1" x14ac:dyDescent="0.2">
      <c r="A231" s="372" t="s">
        <v>656</v>
      </c>
      <c r="B231" s="105" t="s">
        <v>657</v>
      </c>
      <c r="C231" s="338"/>
      <c r="D231" s="293" t="s">
        <v>658</v>
      </c>
      <c r="E231" s="325"/>
      <c r="F231" s="161" t="s">
        <v>674</v>
      </c>
      <c r="G231" s="170"/>
      <c r="H231" s="170"/>
      <c r="I231" s="195"/>
      <c r="J231" s="320" t="s">
        <v>15</v>
      </c>
      <c r="K231" s="201">
        <v>211</v>
      </c>
      <c r="L231" s="237"/>
      <c r="M231" s="238"/>
      <c r="N231" s="247"/>
      <c r="O231" s="210">
        <f t="shared" ref="O231:O248" si="9">SUM(K231*N231)</f>
        <v>0</v>
      </c>
    </row>
    <row r="232" spans="1:15" ht="18.95" customHeight="1" x14ac:dyDescent="0.2">
      <c r="A232" s="373"/>
      <c r="B232" s="106" t="s">
        <v>659</v>
      </c>
      <c r="C232" s="339"/>
      <c r="D232" s="267" t="s">
        <v>660</v>
      </c>
      <c r="E232" s="175"/>
      <c r="F232" s="162" t="s">
        <v>674</v>
      </c>
      <c r="G232" s="171"/>
      <c r="H232" s="171"/>
      <c r="I232" s="196"/>
      <c r="J232" s="268" t="s">
        <v>15</v>
      </c>
      <c r="K232" s="202">
        <v>782</v>
      </c>
      <c r="L232" s="239"/>
      <c r="M232" s="240"/>
      <c r="N232" s="248"/>
      <c r="O232" s="210">
        <f t="shared" si="9"/>
        <v>0</v>
      </c>
    </row>
    <row r="233" spans="1:15" ht="18.95" customHeight="1" x14ac:dyDescent="0.2">
      <c r="A233" s="373"/>
      <c r="B233" s="106" t="s">
        <v>661</v>
      </c>
      <c r="C233" s="339"/>
      <c r="D233" s="267" t="s">
        <v>662</v>
      </c>
      <c r="E233" s="175"/>
      <c r="F233" s="162" t="s">
        <v>674</v>
      </c>
      <c r="G233" s="171"/>
      <c r="H233" s="171"/>
      <c r="I233" s="196"/>
      <c r="J233" s="268" t="s">
        <v>15</v>
      </c>
      <c r="K233" s="202">
        <v>44</v>
      </c>
      <c r="L233" s="239"/>
      <c r="M233" s="240"/>
      <c r="N233" s="248"/>
      <c r="O233" s="210">
        <f t="shared" si="9"/>
        <v>0</v>
      </c>
    </row>
    <row r="234" spans="1:15" ht="18.95" customHeight="1" x14ac:dyDescent="0.2">
      <c r="A234" s="373"/>
      <c r="B234" s="106" t="s">
        <v>663</v>
      </c>
      <c r="C234" s="339"/>
      <c r="D234" s="267" t="s">
        <v>664</v>
      </c>
      <c r="E234" s="175"/>
      <c r="F234" s="162" t="s">
        <v>674</v>
      </c>
      <c r="G234" s="171"/>
      <c r="H234" s="171"/>
      <c r="I234" s="196"/>
      <c r="J234" s="268" t="s">
        <v>15</v>
      </c>
      <c r="K234" s="202">
        <v>53</v>
      </c>
      <c r="L234" s="239"/>
      <c r="M234" s="240"/>
      <c r="N234" s="248"/>
      <c r="O234" s="210">
        <f t="shared" si="9"/>
        <v>0</v>
      </c>
    </row>
    <row r="235" spans="1:15" ht="18.95" customHeight="1" x14ac:dyDescent="0.2">
      <c r="A235" s="373"/>
      <c r="B235" s="106" t="s">
        <v>665</v>
      </c>
      <c r="C235" s="339"/>
      <c r="D235" s="267" t="s">
        <v>666</v>
      </c>
      <c r="E235" s="175"/>
      <c r="F235" s="162" t="s">
        <v>674</v>
      </c>
      <c r="G235" s="171"/>
      <c r="H235" s="171"/>
      <c r="I235" s="196"/>
      <c r="J235" s="268" t="s">
        <v>15</v>
      </c>
      <c r="K235" s="202">
        <v>919</v>
      </c>
      <c r="L235" s="239"/>
      <c r="M235" s="240"/>
      <c r="N235" s="248"/>
      <c r="O235" s="210">
        <f t="shared" si="9"/>
        <v>0</v>
      </c>
    </row>
    <row r="236" spans="1:15" ht="18.75" customHeight="1" x14ac:dyDescent="0.2">
      <c r="A236" s="373"/>
      <c r="B236" s="106" t="s">
        <v>667</v>
      </c>
      <c r="C236" s="339"/>
      <c r="D236" s="267" t="s">
        <v>668</v>
      </c>
      <c r="E236" s="175"/>
      <c r="F236" s="162" t="s">
        <v>674</v>
      </c>
      <c r="G236" s="171"/>
      <c r="H236" s="171"/>
      <c r="I236" s="196"/>
      <c r="J236" s="268" t="s">
        <v>15</v>
      </c>
      <c r="K236" s="202">
        <v>114</v>
      </c>
      <c r="L236" s="239"/>
      <c r="M236" s="240"/>
      <c r="N236" s="248"/>
      <c r="O236" s="210">
        <f t="shared" si="9"/>
        <v>0</v>
      </c>
    </row>
    <row r="237" spans="1:15" ht="18.95" customHeight="1" x14ac:dyDescent="0.2">
      <c r="A237" s="373"/>
      <c r="B237" s="106" t="s">
        <v>669</v>
      </c>
      <c r="C237" s="339"/>
      <c r="D237" s="267" t="s">
        <v>670</v>
      </c>
      <c r="E237" s="386" t="s">
        <v>673</v>
      </c>
      <c r="F237" s="162" t="s">
        <v>674</v>
      </c>
      <c r="G237" s="171"/>
      <c r="H237" s="171"/>
      <c r="I237" s="196"/>
      <c r="J237" s="268" t="s">
        <v>15</v>
      </c>
      <c r="K237" s="202">
        <v>431</v>
      </c>
      <c r="L237" s="239"/>
      <c r="M237" s="240"/>
      <c r="N237" s="248"/>
      <c r="O237" s="210">
        <f t="shared" si="9"/>
        <v>0</v>
      </c>
    </row>
    <row r="238" spans="1:15" ht="18.95" customHeight="1" x14ac:dyDescent="0.2">
      <c r="A238" s="373"/>
      <c r="B238" s="106" t="s">
        <v>671</v>
      </c>
      <c r="C238" s="339"/>
      <c r="D238" s="267" t="s">
        <v>672</v>
      </c>
      <c r="E238" s="386"/>
      <c r="F238" s="162" t="s">
        <v>674</v>
      </c>
      <c r="G238" s="171"/>
      <c r="H238" s="171"/>
      <c r="I238" s="196"/>
      <c r="J238" s="268" t="s">
        <v>15</v>
      </c>
      <c r="K238" s="202">
        <v>115</v>
      </c>
      <c r="L238" s="239"/>
      <c r="M238" s="240"/>
      <c r="N238" s="248"/>
      <c r="O238" s="210">
        <f t="shared" si="9"/>
        <v>0</v>
      </c>
    </row>
    <row r="239" spans="1:15" ht="18.95" customHeight="1" x14ac:dyDescent="0.2">
      <c r="A239" s="373"/>
      <c r="B239" s="106" t="s">
        <v>675</v>
      </c>
      <c r="C239" s="339"/>
      <c r="D239" s="267" t="s">
        <v>676</v>
      </c>
      <c r="E239" s="386"/>
      <c r="F239" s="162" t="s">
        <v>674</v>
      </c>
      <c r="G239" s="171"/>
      <c r="H239" s="171"/>
      <c r="I239" s="196"/>
      <c r="J239" s="268" t="s">
        <v>15</v>
      </c>
      <c r="K239" s="202">
        <v>234</v>
      </c>
      <c r="L239" s="239"/>
      <c r="M239" s="240"/>
      <c r="N239" s="248"/>
      <c r="O239" s="210">
        <f t="shared" si="9"/>
        <v>0</v>
      </c>
    </row>
    <row r="240" spans="1:15" ht="18.95" customHeight="1" x14ac:dyDescent="0.2">
      <c r="A240" s="373"/>
      <c r="B240" s="106" t="s">
        <v>677</v>
      </c>
      <c r="C240" s="339"/>
      <c r="D240" s="267" t="s">
        <v>678</v>
      </c>
      <c r="E240" s="175"/>
      <c r="F240" s="162" t="s">
        <v>674</v>
      </c>
      <c r="G240" s="171"/>
      <c r="H240" s="171"/>
      <c r="I240" s="196"/>
      <c r="J240" s="268" t="s">
        <v>15</v>
      </c>
      <c r="K240" s="202">
        <v>65</v>
      </c>
      <c r="L240" s="239"/>
      <c r="M240" s="240"/>
      <c r="N240" s="248"/>
      <c r="O240" s="210">
        <f t="shared" si="9"/>
        <v>0</v>
      </c>
    </row>
    <row r="241" spans="1:15" ht="18.95" customHeight="1" x14ac:dyDescent="0.2">
      <c r="A241" s="373"/>
      <c r="B241" s="106" t="s">
        <v>679</v>
      </c>
      <c r="C241" s="339"/>
      <c r="D241" s="267" t="s">
        <v>680</v>
      </c>
      <c r="E241" s="175"/>
      <c r="F241" s="162" t="s">
        <v>674</v>
      </c>
      <c r="G241" s="171"/>
      <c r="H241" s="171"/>
      <c r="I241" s="196"/>
      <c r="J241" s="268" t="s">
        <v>15</v>
      </c>
      <c r="K241" s="202">
        <v>46</v>
      </c>
      <c r="L241" s="239"/>
      <c r="M241" s="240"/>
      <c r="N241" s="248"/>
      <c r="O241" s="210">
        <f t="shared" si="9"/>
        <v>0</v>
      </c>
    </row>
    <row r="242" spans="1:15" ht="18.95" customHeight="1" x14ac:dyDescent="0.2">
      <c r="A242" s="373"/>
      <c r="B242" s="106" t="s">
        <v>681</v>
      </c>
      <c r="C242" s="339"/>
      <c r="D242" s="267" t="s">
        <v>682</v>
      </c>
      <c r="E242" s="175"/>
      <c r="F242" s="162" t="s">
        <v>674</v>
      </c>
      <c r="G242" s="171"/>
      <c r="H242" s="171"/>
      <c r="I242" s="196"/>
      <c r="J242" s="268" t="s">
        <v>15</v>
      </c>
      <c r="K242" s="202">
        <v>258</v>
      </c>
      <c r="L242" s="239"/>
      <c r="M242" s="240"/>
      <c r="N242" s="248"/>
      <c r="O242" s="210">
        <f t="shared" si="9"/>
        <v>0</v>
      </c>
    </row>
    <row r="243" spans="1:15" ht="18.95" customHeight="1" x14ac:dyDescent="0.2">
      <c r="A243" s="373"/>
      <c r="B243" s="106" t="s">
        <v>683</v>
      </c>
      <c r="C243" s="339"/>
      <c r="D243" s="267" t="s">
        <v>684</v>
      </c>
      <c r="E243" s="175"/>
      <c r="F243" s="162" t="s">
        <v>674</v>
      </c>
      <c r="G243" s="171"/>
      <c r="H243" s="171"/>
      <c r="I243" s="196"/>
      <c r="J243" s="268" t="s">
        <v>15</v>
      </c>
      <c r="K243" s="202">
        <v>559</v>
      </c>
      <c r="L243" s="239"/>
      <c r="M243" s="240"/>
      <c r="N243" s="248"/>
      <c r="O243" s="210">
        <f t="shared" si="9"/>
        <v>0</v>
      </c>
    </row>
    <row r="244" spans="1:15" ht="18.95" customHeight="1" x14ac:dyDescent="0.2">
      <c r="A244" s="373"/>
      <c r="B244" s="106" t="s">
        <v>685</v>
      </c>
      <c r="C244" s="339"/>
      <c r="D244" s="267" t="s">
        <v>686</v>
      </c>
      <c r="E244" s="175"/>
      <c r="F244" s="162" t="s">
        <v>674</v>
      </c>
      <c r="G244" s="171"/>
      <c r="H244" s="171"/>
      <c r="I244" s="196"/>
      <c r="J244" s="268" t="s">
        <v>15</v>
      </c>
      <c r="K244" s="202">
        <v>138</v>
      </c>
      <c r="L244" s="239"/>
      <c r="M244" s="240"/>
      <c r="N244" s="248"/>
      <c r="O244" s="210">
        <f t="shared" si="9"/>
        <v>0</v>
      </c>
    </row>
    <row r="245" spans="1:15" ht="18.95" customHeight="1" x14ac:dyDescent="0.2">
      <c r="A245" s="373"/>
      <c r="B245" s="106" t="s">
        <v>687</v>
      </c>
      <c r="C245" s="339"/>
      <c r="D245" s="267" t="s">
        <v>688</v>
      </c>
      <c r="E245" s="175"/>
      <c r="F245" s="162" t="s">
        <v>674</v>
      </c>
      <c r="G245" s="171"/>
      <c r="H245" s="171"/>
      <c r="I245" s="196"/>
      <c r="J245" s="268" t="s">
        <v>15</v>
      </c>
      <c r="K245" s="202">
        <v>23</v>
      </c>
      <c r="L245" s="239"/>
      <c r="M245" s="240"/>
      <c r="N245" s="248"/>
      <c r="O245" s="210">
        <f t="shared" si="9"/>
        <v>0</v>
      </c>
    </row>
    <row r="246" spans="1:15" ht="18.95" customHeight="1" x14ac:dyDescent="0.2">
      <c r="A246" s="373"/>
      <c r="B246" s="106" t="s">
        <v>689</v>
      </c>
      <c r="C246" s="339"/>
      <c r="D246" s="267" t="s">
        <v>690</v>
      </c>
      <c r="E246" s="175"/>
      <c r="F246" s="162" t="s">
        <v>674</v>
      </c>
      <c r="G246" s="171"/>
      <c r="H246" s="171"/>
      <c r="I246" s="196"/>
      <c r="J246" s="268" t="s">
        <v>15</v>
      </c>
      <c r="K246" s="202">
        <v>33</v>
      </c>
      <c r="L246" s="239"/>
      <c r="M246" s="240"/>
      <c r="N246" s="248"/>
      <c r="O246" s="210">
        <f t="shared" si="9"/>
        <v>0</v>
      </c>
    </row>
    <row r="247" spans="1:15" ht="18.95" customHeight="1" x14ac:dyDescent="0.2">
      <c r="A247" s="373"/>
      <c r="B247" s="106" t="s">
        <v>691</v>
      </c>
      <c r="C247" s="339"/>
      <c r="D247" s="267" t="s">
        <v>692</v>
      </c>
      <c r="E247" s="175"/>
      <c r="F247" s="162" t="s">
        <v>674</v>
      </c>
      <c r="G247" s="171"/>
      <c r="H247" s="171"/>
      <c r="I247" s="196"/>
      <c r="J247" s="268" t="s">
        <v>15</v>
      </c>
      <c r="K247" s="202">
        <v>49</v>
      </c>
      <c r="L247" s="239"/>
      <c r="M247" s="240"/>
      <c r="N247" s="248"/>
      <c r="O247" s="210">
        <f t="shared" si="9"/>
        <v>0</v>
      </c>
    </row>
    <row r="248" spans="1:15" ht="18.95" customHeight="1" x14ac:dyDescent="0.2">
      <c r="A248" s="374"/>
      <c r="B248" s="107" t="s">
        <v>693</v>
      </c>
      <c r="C248" s="340"/>
      <c r="D248" s="296" t="s">
        <v>694</v>
      </c>
      <c r="E248" s="322"/>
      <c r="F248" s="166" t="s">
        <v>674</v>
      </c>
      <c r="G248" s="172"/>
      <c r="H248" s="172"/>
      <c r="I248" s="205"/>
      <c r="J248" s="321" t="s">
        <v>15</v>
      </c>
      <c r="K248" s="206">
        <v>99</v>
      </c>
      <c r="L248" s="246"/>
      <c r="M248" s="241"/>
      <c r="N248" s="249"/>
      <c r="O248" s="210">
        <f t="shared" si="9"/>
        <v>0</v>
      </c>
    </row>
    <row r="249" spans="1:15" ht="21" customHeight="1" x14ac:dyDescent="0.2">
      <c r="A249" s="375" t="s">
        <v>971</v>
      </c>
      <c r="B249" s="376"/>
      <c r="C249" s="376"/>
      <c r="D249" s="376"/>
      <c r="E249" s="184"/>
      <c r="F249" s="185"/>
      <c r="G249" s="236"/>
      <c r="H249" s="236"/>
      <c r="I249" s="236"/>
      <c r="J249" s="186"/>
      <c r="K249" s="187"/>
      <c r="L249" s="187"/>
      <c r="M249" s="188"/>
      <c r="N249" s="188"/>
      <c r="O249" s="203">
        <f>SUM(O231:O248)</f>
        <v>0</v>
      </c>
    </row>
    <row r="252" spans="1:15" ht="15" customHeight="1" x14ac:dyDescent="0.2">
      <c r="A252" s="228">
        <v>1</v>
      </c>
      <c r="B252" s="228">
        <v>2</v>
      </c>
      <c r="C252" s="228">
        <v>3</v>
      </c>
      <c r="D252" s="228">
        <v>4</v>
      </c>
      <c r="E252" s="228">
        <v>5</v>
      </c>
      <c r="F252" s="228">
        <v>6</v>
      </c>
      <c r="G252" s="228">
        <v>7</v>
      </c>
      <c r="H252" s="228">
        <v>8</v>
      </c>
      <c r="I252" s="228">
        <v>9</v>
      </c>
      <c r="J252" s="228">
        <v>10</v>
      </c>
      <c r="K252" s="228">
        <v>11</v>
      </c>
      <c r="L252" s="228">
        <v>12</v>
      </c>
      <c r="M252" s="228">
        <v>13</v>
      </c>
      <c r="N252" s="228">
        <v>14</v>
      </c>
      <c r="O252" s="228">
        <v>15</v>
      </c>
    </row>
    <row r="253" spans="1:15" ht="85.5" customHeight="1" x14ac:dyDescent="0.2">
      <c r="A253" s="229" t="s">
        <v>11</v>
      </c>
      <c r="B253" s="274" t="s">
        <v>73</v>
      </c>
      <c r="C253" s="274" t="s">
        <v>146</v>
      </c>
      <c r="D253" s="275" t="s">
        <v>147</v>
      </c>
      <c r="E253" s="168" t="s">
        <v>164</v>
      </c>
      <c r="F253" s="168" t="s">
        <v>312</v>
      </c>
      <c r="G253" s="276" t="s">
        <v>163</v>
      </c>
      <c r="H253" s="277" t="s">
        <v>148</v>
      </c>
      <c r="I253" s="278" t="s">
        <v>313</v>
      </c>
      <c r="J253" s="279" t="s">
        <v>311</v>
      </c>
      <c r="K253" s="280" t="s">
        <v>12</v>
      </c>
      <c r="L253" s="281" t="s">
        <v>6</v>
      </c>
      <c r="M253" s="282" t="s">
        <v>7</v>
      </c>
      <c r="N253" s="282" t="s">
        <v>5</v>
      </c>
      <c r="O253" s="283" t="s">
        <v>4</v>
      </c>
    </row>
    <row r="254" spans="1:15" ht="18.95" customHeight="1" x14ac:dyDescent="0.2">
      <c r="A254" s="383" t="s">
        <v>695</v>
      </c>
      <c r="B254" s="375" t="s">
        <v>696</v>
      </c>
      <c r="C254" s="376"/>
      <c r="D254" s="376"/>
      <c r="E254" s="236"/>
      <c r="F254" s="186"/>
      <c r="G254" s="285"/>
      <c r="H254" s="208"/>
      <c r="I254" s="208"/>
      <c r="J254" s="208"/>
      <c r="K254" s="187"/>
      <c r="L254" s="187"/>
      <c r="M254" s="187"/>
      <c r="N254" s="332"/>
      <c r="O254" s="288"/>
    </row>
    <row r="255" spans="1:15" ht="18.95" customHeight="1" x14ac:dyDescent="0.2">
      <c r="A255" s="373"/>
      <c r="B255" s="110" t="s">
        <v>697</v>
      </c>
      <c r="C255" s="341"/>
      <c r="D255" s="301" t="s">
        <v>698</v>
      </c>
      <c r="E255" s="303" t="s">
        <v>699</v>
      </c>
      <c r="F255" s="265"/>
      <c r="G255" s="204"/>
      <c r="H255" s="204"/>
      <c r="I255" s="198"/>
      <c r="J255" s="174" t="s">
        <v>15</v>
      </c>
      <c r="K255" s="207">
        <v>544</v>
      </c>
      <c r="L255" s="242"/>
      <c r="M255" s="243"/>
      <c r="N255" s="250"/>
      <c r="O255" s="210">
        <f t="shared" ref="O255:O318" si="10">SUM(K255*N255)</f>
        <v>0</v>
      </c>
    </row>
    <row r="256" spans="1:15" ht="18.95" customHeight="1" x14ac:dyDescent="0.2">
      <c r="A256" s="373"/>
      <c r="B256" s="106" t="s">
        <v>700</v>
      </c>
      <c r="C256" s="342"/>
      <c r="D256" s="267" t="s">
        <v>701</v>
      </c>
      <c r="E256" s="303"/>
      <c r="F256" s="254"/>
      <c r="G256" s="171"/>
      <c r="H256" s="171"/>
      <c r="I256" s="196"/>
      <c r="J256" s="163" t="s">
        <v>15</v>
      </c>
      <c r="K256" s="202">
        <v>110</v>
      </c>
      <c r="L256" s="239"/>
      <c r="M256" s="240"/>
      <c r="N256" s="248"/>
      <c r="O256" s="210">
        <f t="shared" si="10"/>
        <v>0</v>
      </c>
    </row>
    <row r="257" spans="1:15" ht="18.95" customHeight="1" x14ac:dyDescent="0.2">
      <c r="A257" s="373"/>
      <c r="B257" s="106" t="s">
        <v>702</v>
      </c>
      <c r="C257" s="342"/>
      <c r="D257" s="267" t="s">
        <v>703</v>
      </c>
      <c r="E257" s="255" t="s">
        <v>261</v>
      </c>
      <c r="F257" s="162"/>
      <c r="G257" s="171"/>
      <c r="H257" s="171"/>
      <c r="I257" s="196"/>
      <c r="J257" s="163" t="s">
        <v>15</v>
      </c>
      <c r="K257" s="202">
        <v>1690</v>
      </c>
      <c r="L257" s="239"/>
      <c r="M257" s="240"/>
      <c r="N257" s="248"/>
      <c r="O257" s="210">
        <f t="shared" si="10"/>
        <v>0</v>
      </c>
    </row>
    <row r="258" spans="1:15" ht="18.95" customHeight="1" x14ac:dyDescent="0.2">
      <c r="A258" s="373"/>
      <c r="B258" s="106" t="s">
        <v>704</v>
      </c>
      <c r="C258" s="342"/>
      <c r="D258" s="267" t="s">
        <v>705</v>
      </c>
      <c r="E258" s="303" t="s">
        <v>261</v>
      </c>
      <c r="F258" s="162"/>
      <c r="G258" s="171"/>
      <c r="H258" s="171"/>
      <c r="I258" s="196"/>
      <c r="J258" s="163" t="s">
        <v>15</v>
      </c>
      <c r="K258" s="202">
        <v>382</v>
      </c>
      <c r="L258" s="239"/>
      <c r="M258" s="240"/>
      <c r="N258" s="248"/>
      <c r="O258" s="210">
        <f t="shared" si="10"/>
        <v>0</v>
      </c>
    </row>
    <row r="259" spans="1:15" ht="18.95" customHeight="1" x14ac:dyDescent="0.2">
      <c r="A259" s="373"/>
      <c r="B259" s="106" t="s">
        <v>706</v>
      </c>
      <c r="C259" s="342"/>
      <c r="D259" s="267" t="s">
        <v>707</v>
      </c>
      <c r="E259" s="303" t="s">
        <v>261</v>
      </c>
      <c r="F259" s="254"/>
      <c r="G259" s="171"/>
      <c r="H259" s="171"/>
      <c r="I259" s="196"/>
      <c r="J259" s="163" t="s">
        <v>15</v>
      </c>
      <c r="K259" s="202">
        <v>371</v>
      </c>
      <c r="L259" s="239"/>
      <c r="M259" s="240"/>
      <c r="N259" s="248"/>
      <c r="O259" s="210">
        <f t="shared" si="10"/>
        <v>0</v>
      </c>
    </row>
    <row r="260" spans="1:15" ht="18.95" customHeight="1" x14ac:dyDescent="0.2">
      <c r="A260" s="373"/>
      <c r="B260" s="106" t="s">
        <v>708</v>
      </c>
      <c r="C260" s="342"/>
      <c r="D260" s="267" t="s">
        <v>709</v>
      </c>
      <c r="E260" s="303" t="s">
        <v>261</v>
      </c>
      <c r="F260" s="254"/>
      <c r="G260" s="171"/>
      <c r="H260" s="171"/>
      <c r="I260" s="196"/>
      <c r="J260" s="163" t="s">
        <v>15</v>
      </c>
      <c r="K260" s="202">
        <v>1173</v>
      </c>
      <c r="L260" s="239"/>
      <c r="M260" s="240"/>
      <c r="N260" s="248"/>
      <c r="O260" s="210">
        <f t="shared" si="10"/>
        <v>0</v>
      </c>
    </row>
    <row r="261" spans="1:15" ht="18.95" customHeight="1" x14ac:dyDescent="0.2">
      <c r="A261" s="373"/>
      <c r="B261" s="106" t="s">
        <v>710</v>
      </c>
      <c r="C261" s="342"/>
      <c r="D261" s="267" t="s">
        <v>711</v>
      </c>
      <c r="E261" s="255" t="s">
        <v>261</v>
      </c>
      <c r="F261" s="254"/>
      <c r="G261" s="171"/>
      <c r="H261" s="171"/>
      <c r="I261" s="196"/>
      <c r="J261" s="163" t="s">
        <v>15</v>
      </c>
      <c r="K261" s="202">
        <v>1170</v>
      </c>
      <c r="L261" s="239"/>
      <c r="M261" s="240"/>
      <c r="N261" s="248"/>
      <c r="O261" s="210">
        <f t="shared" si="10"/>
        <v>0</v>
      </c>
    </row>
    <row r="262" spans="1:15" ht="18.95" customHeight="1" x14ac:dyDescent="0.2">
      <c r="A262" s="373"/>
      <c r="B262" s="106" t="s">
        <v>712</v>
      </c>
      <c r="C262" s="342"/>
      <c r="D262" s="267" t="s">
        <v>713</v>
      </c>
      <c r="E262" s="255"/>
      <c r="F262" s="254" t="s">
        <v>423</v>
      </c>
      <c r="G262" s="171"/>
      <c r="H262" s="171"/>
      <c r="I262" s="196"/>
      <c r="J262" s="163" t="s">
        <v>15</v>
      </c>
      <c r="K262" s="202">
        <v>60</v>
      </c>
      <c r="L262" s="239"/>
      <c r="M262" s="240"/>
      <c r="N262" s="248"/>
      <c r="O262" s="210">
        <f t="shared" si="10"/>
        <v>0</v>
      </c>
    </row>
    <row r="263" spans="1:15" ht="18.95" customHeight="1" x14ac:dyDescent="0.2">
      <c r="A263" s="373"/>
      <c r="B263" s="106" t="s">
        <v>714</v>
      </c>
      <c r="C263" s="342"/>
      <c r="D263" s="267" t="s">
        <v>715</v>
      </c>
      <c r="E263" s="255"/>
      <c r="F263" s="254"/>
      <c r="G263" s="171"/>
      <c r="H263" s="171"/>
      <c r="I263" s="196"/>
      <c r="J263" s="163" t="s">
        <v>162</v>
      </c>
      <c r="K263" s="202">
        <v>33511</v>
      </c>
      <c r="L263" s="239"/>
      <c r="M263" s="240"/>
      <c r="N263" s="248"/>
      <c r="O263" s="210">
        <f t="shared" si="10"/>
        <v>0</v>
      </c>
    </row>
    <row r="264" spans="1:15" ht="18.95" customHeight="1" x14ac:dyDescent="0.2">
      <c r="A264" s="373"/>
      <c r="B264" s="106" t="s">
        <v>716</v>
      </c>
      <c r="C264" s="342"/>
      <c r="D264" s="267" t="s">
        <v>717</v>
      </c>
      <c r="E264" s="255" t="s">
        <v>718</v>
      </c>
      <c r="F264" s="254" t="s">
        <v>719</v>
      </c>
      <c r="G264" s="171"/>
      <c r="H264" s="171"/>
      <c r="I264" s="196"/>
      <c r="J264" s="163" t="s">
        <v>162</v>
      </c>
      <c r="K264" s="202">
        <v>13938</v>
      </c>
      <c r="L264" s="239"/>
      <c r="M264" s="240"/>
      <c r="N264" s="248"/>
      <c r="O264" s="210">
        <f t="shared" si="10"/>
        <v>0</v>
      </c>
    </row>
    <row r="265" spans="1:15" ht="18.95" customHeight="1" x14ac:dyDescent="0.2">
      <c r="A265" s="373"/>
      <c r="B265" s="106" t="s">
        <v>720</v>
      </c>
      <c r="C265" s="342"/>
      <c r="D265" s="267" t="s">
        <v>721</v>
      </c>
      <c r="E265" s="255" t="s">
        <v>718</v>
      </c>
      <c r="F265" s="254" t="s">
        <v>719</v>
      </c>
      <c r="G265" s="171"/>
      <c r="H265" s="171"/>
      <c r="I265" s="196"/>
      <c r="J265" s="163" t="s">
        <v>162</v>
      </c>
      <c r="K265" s="202">
        <v>42540</v>
      </c>
      <c r="L265" s="239"/>
      <c r="M265" s="240"/>
      <c r="N265" s="248"/>
      <c r="O265" s="210">
        <f t="shared" si="10"/>
        <v>0</v>
      </c>
    </row>
    <row r="266" spans="1:15" ht="18.95" customHeight="1" x14ac:dyDescent="0.2">
      <c r="A266" s="373"/>
      <c r="B266" s="106" t="s">
        <v>722</v>
      </c>
      <c r="C266" s="342"/>
      <c r="D266" s="267" t="s">
        <v>723</v>
      </c>
      <c r="E266" s="255" t="s">
        <v>718</v>
      </c>
      <c r="F266" s="254" t="s">
        <v>719</v>
      </c>
      <c r="G266" s="171"/>
      <c r="H266" s="171"/>
      <c r="I266" s="196"/>
      <c r="J266" s="163" t="s">
        <v>162</v>
      </c>
      <c r="K266" s="202">
        <v>8400</v>
      </c>
      <c r="L266" s="239"/>
      <c r="M266" s="240"/>
      <c r="N266" s="248"/>
      <c r="O266" s="210">
        <f t="shared" si="10"/>
        <v>0</v>
      </c>
    </row>
    <row r="267" spans="1:15" ht="18.95" customHeight="1" x14ac:dyDescent="0.2">
      <c r="A267" s="373"/>
      <c r="B267" s="106" t="s">
        <v>724</v>
      </c>
      <c r="C267" s="342"/>
      <c r="D267" s="267" t="s">
        <v>725</v>
      </c>
      <c r="E267" s="255" t="s">
        <v>718</v>
      </c>
      <c r="F267" s="254" t="s">
        <v>719</v>
      </c>
      <c r="G267" s="171"/>
      <c r="H267" s="171"/>
      <c r="I267" s="196"/>
      <c r="J267" s="163" t="s">
        <v>162</v>
      </c>
      <c r="K267" s="202">
        <v>12760</v>
      </c>
      <c r="L267" s="239"/>
      <c r="M267" s="240"/>
      <c r="N267" s="248"/>
      <c r="O267" s="210">
        <f t="shared" si="10"/>
        <v>0</v>
      </c>
    </row>
    <row r="268" spans="1:15" ht="18.95" customHeight="1" x14ac:dyDescent="0.2">
      <c r="A268" s="373"/>
      <c r="B268" s="106" t="s">
        <v>726</v>
      </c>
      <c r="C268" s="342"/>
      <c r="D268" s="267" t="s">
        <v>727</v>
      </c>
      <c r="E268" s="255" t="s">
        <v>718</v>
      </c>
      <c r="F268" s="254" t="s">
        <v>719</v>
      </c>
      <c r="G268" s="171"/>
      <c r="H268" s="171"/>
      <c r="I268" s="196"/>
      <c r="J268" s="163" t="s">
        <v>162</v>
      </c>
      <c r="K268" s="202">
        <v>3307</v>
      </c>
      <c r="L268" s="239"/>
      <c r="M268" s="240"/>
      <c r="N268" s="248"/>
      <c r="O268" s="210">
        <f t="shared" si="10"/>
        <v>0</v>
      </c>
    </row>
    <row r="269" spans="1:15" ht="18.95" customHeight="1" x14ac:dyDescent="0.2">
      <c r="A269" s="373"/>
      <c r="B269" s="106" t="s">
        <v>728</v>
      </c>
      <c r="C269" s="342"/>
      <c r="D269" s="267" t="s">
        <v>729</v>
      </c>
      <c r="E269" s="255" t="s">
        <v>718</v>
      </c>
      <c r="F269" s="254" t="s">
        <v>719</v>
      </c>
      <c r="G269" s="171"/>
      <c r="H269" s="171"/>
      <c r="I269" s="196"/>
      <c r="J269" s="163" t="s">
        <v>162</v>
      </c>
      <c r="K269" s="202">
        <v>3853</v>
      </c>
      <c r="L269" s="239"/>
      <c r="M269" s="240"/>
      <c r="N269" s="248"/>
      <c r="O269" s="210">
        <f t="shared" si="10"/>
        <v>0</v>
      </c>
    </row>
    <row r="270" spans="1:15" ht="18.95" customHeight="1" x14ac:dyDescent="0.2">
      <c r="A270" s="373"/>
      <c r="B270" s="106" t="s">
        <v>730</v>
      </c>
      <c r="C270" s="342"/>
      <c r="D270" s="267" t="s">
        <v>731</v>
      </c>
      <c r="E270" s="255"/>
      <c r="F270" s="254" t="s">
        <v>732</v>
      </c>
      <c r="G270" s="171"/>
      <c r="H270" s="171"/>
      <c r="I270" s="196"/>
      <c r="J270" s="163" t="s">
        <v>162</v>
      </c>
      <c r="K270" s="202">
        <v>28903</v>
      </c>
      <c r="L270" s="239"/>
      <c r="M270" s="240"/>
      <c r="N270" s="248"/>
      <c r="O270" s="210">
        <f t="shared" si="10"/>
        <v>0</v>
      </c>
    </row>
    <row r="271" spans="1:15" ht="18.95" customHeight="1" x14ac:dyDescent="0.2">
      <c r="A271" s="373"/>
      <c r="B271" s="106" t="s">
        <v>733</v>
      </c>
      <c r="C271" s="342"/>
      <c r="D271" s="267" t="s">
        <v>734</v>
      </c>
      <c r="E271" s="255" t="s">
        <v>735</v>
      </c>
      <c r="F271" s="254" t="s">
        <v>736</v>
      </c>
      <c r="G271" s="171"/>
      <c r="H271" s="171"/>
      <c r="I271" s="196"/>
      <c r="J271" s="163" t="s">
        <v>162</v>
      </c>
      <c r="K271" s="202">
        <v>17288</v>
      </c>
      <c r="L271" s="239"/>
      <c r="M271" s="240"/>
      <c r="N271" s="248"/>
      <c r="O271" s="210">
        <f t="shared" si="10"/>
        <v>0</v>
      </c>
    </row>
    <row r="272" spans="1:15" ht="18.95" customHeight="1" x14ac:dyDescent="0.2">
      <c r="A272" s="373"/>
      <c r="B272" s="106" t="s">
        <v>737</v>
      </c>
      <c r="C272" s="342"/>
      <c r="D272" s="267" t="s">
        <v>738</v>
      </c>
      <c r="E272" s="255"/>
      <c r="F272" s="254" t="s">
        <v>739</v>
      </c>
      <c r="G272" s="171"/>
      <c r="H272" s="171"/>
      <c r="I272" s="196"/>
      <c r="J272" s="163" t="s">
        <v>162</v>
      </c>
      <c r="K272" s="202">
        <v>4500</v>
      </c>
      <c r="L272" s="239"/>
      <c r="M272" s="240"/>
      <c r="N272" s="248"/>
      <c r="O272" s="210">
        <f t="shared" si="10"/>
        <v>0</v>
      </c>
    </row>
    <row r="273" spans="1:15" ht="18.95" customHeight="1" x14ac:dyDescent="0.2">
      <c r="A273" s="373"/>
      <c r="B273" s="106" t="s">
        <v>740</v>
      </c>
      <c r="C273" s="342"/>
      <c r="D273" s="267" t="s">
        <v>741</v>
      </c>
      <c r="E273" s="255"/>
      <c r="F273" s="254" t="s">
        <v>739</v>
      </c>
      <c r="G273" s="171"/>
      <c r="H273" s="171"/>
      <c r="I273" s="196"/>
      <c r="J273" s="163" t="s">
        <v>162</v>
      </c>
      <c r="K273" s="202">
        <v>4800</v>
      </c>
      <c r="L273" s="239"/>
      <c r="M273" s="240"/>
      <c r="N273" s="248"/>
      <c r="O273" s="210">
        <f t="shared" si="10"/>
        <v>0</v>
      </c>
    </row>
    <row r="274" spans="1:15" ht="18.95" customHeight="1" x14ac:dyDescent="0.2">
      <c r="A274" s="373"/>
      <c r="B274" s="106" t="s">
        <v>742</v>
      </c>
      <c r="C274" s="342"/>
      <c r="D274" s="267" t="s">
        <v>743</v>
      </c>
      <c r="E274" s="255"/>
      <c r="F274" s="254" t="s">
        <v>739</v>
      </c>
      <c r="G274" s="171"/>
      <c r="H274" s="171"/>
      <c r="I274" s="196"/>
      <c r="J274" s="163" t="s">
        <v>162</v>
      </c>
      <c r="K274" s="202">
        <v>6710</v>
      </c>
      <c r="L274" s="239"/>
      <c r="M274" s="240"/>
      <c r="N274" s="248"/>
      <c r="O274" s="210">
        <f t="shared" si="10"/>
        <v>0</v>
      </c>
    </row>
    <row r="275" spans="1:15" ht="18.95" customHeight="1" x14ac:dyDescent="0.2">
      <c r="A275" s="373"/>
      <c r="B275" s="108" t="s">
        <v>744</v>
      </c>
      <c r="C275" s="343"/>
      <c r="D275" s="294" t="s">
        <v>745</v>
      </c>
      <c r="E275" s="256"/>
      <c r="F275" s="257" t="s">
        <v>739</v>
      </c>
      <c r="G275" s="183"/>
      <c r="H275" s="183"/>
      <c r="I275" s="197"/>
      <c r="J275" s="165" t="s">
        <v>162</v>
      </c>
      <c r="K275" s="209">
        <v>7935</v>
      </c>
      <c r="L275" s="244"/>
      <c r="M275" s="245"/>
      <c r="N275" s="251"/>
      <c r="O275" s="210">
        <f t="shared" si="10"/>
        <v>0</v>
      </c>
    </row>
    <row r="276" spans="1:15" ht="18.95" customHeight="1" x14ac:dyDescent="0.2">
      <c r="A276" s="383"/>
      <c r="B276" s="375" t="s">
        <v>746</v>
      </c>
      <c r="C276" s="376"/>
      <c r="D276" s="376"/>
      <c r="E276" s="186"/>
      <c r="F276" s="285"/>
      <c r="G276" s="286"/>
      <c r="H276" s="286"/>
      <c r="I276" s="286"/>
      <c r="J276" s="291"/>
      <c r="K276" s="287"/>
      <c r="L276" s="287"/>
      <c r="M276" s="287"/>
      <c r="N276" s="287"/>
      <c r="O276" s="288"/>
    </row>
    <row r="277" spans="1:15" ht="18.95" customHeight="1" x14ac:dyDescent="0.2">
      <c r="A277" s="373"/>
      <c r="B277" s="110" t="s">
        <v>747</v>
      </c>
      <c r="C277" s="341"/>
      <c r="D277" s="301" t="s">
        <v>748</v>
      </c>
      <c r="E277" s="284"/>
      <c r="F277" s="265" t="s">
        <v>223</v>
      </c>
      <c r="G277" s="204"/>
      <c r="H277" s="204"/>
      <c r="I277" s="198"/>
      <c r="J277" s="174" t="s">
        <v>15</v>
      </c>
      <c r="K277" s="207">
        <v>86</v>
      </c>
      <c r="L277" s="242"/>
      <c r="M277" s="243"/>
      <c r="N277" s="250"/>
      <c r="O277" s="210">
        <f t="shared" si="10"/>
        <v>0</v>
      </c>
    </row>
    <row r="278" spans="1:15" ht="18.95" customHeight="1" x14ac:dyDescent="0.2">
      <c r="A278" s="373"/>
      <c r="B278" s="106" t="s">
        <v>749</v>
      </c>
      <c r="C278" s="342"/>
      <c r="D278" s="267" t="s">
        <v>750</v>
      </c>
      <c r="E278" s="253"/>
      <c r="F278" s="254" t="s">
        <v>223</v>
      </c>
      <c r="G278" s="171"/>
      <c r="H278" s="171"/>
      <c r="I278" s="196"/>
      <c r="J278" s="163" t="s">
        <v>15</v>
      </c>
      <c r="K278" s="202">
        <v>97</v>
      </c>
      <c r="L278" s="239"/>
      <c r="M278" s="240"/>
      <c r="N278" s="248"/>
      <c r="O278" s="210">
        <f t="shared" si="10"/>
        <v>0</v>
      </c>
    </row>
    <row r="279" spans="1:15" ht="18.95" customHeight="1" x14ac:dyDescent="0.2">
      <c r="A279" s="373"/>
      <c r="B279" s="106" t="s">
        <v>751</v>
      </c>
      <c r="C279" s="342"/>
      <c r="D279" s="267" t="s">
        <v>752</v>
      </c>
      <c r="E279" s="253"/>
      <c r="F279" s="254" t="s">
        <v>223</v>
      </c>
      <c r="G279" s="171"/>
      <c r="H279" s="171"/>
      <c r="I279" s="196"/>
      <c r="J279" s="163" t="s">
        <v>15</v>
      </c>
      <c r="K279" s="202">
        <v>50</v>
      </c>
      <c r="L279" s="239"/>
      <c r="M279" s="240"/>
      <c r="N279" s="248"/>
      <c r="O279" s="210">
        <f t="shared" si="10"/>
        <v>0</v>
      </c>
    </row>
    <row r="280" spans="1:15" ht="18.95" customHeight="1" x14ac:dyDescent="0.2">
      <c r="A280" s="373"/>
      <c r="B280" s="106" t="s">
        <v>753</v>
      </c>
      <c r="C280" s="342"/>
      <c r="D280" s="267" t="s">
        <v>754</v>
      </c>
      <c r="E280" s="255" t="s">
        <v>755</v>
      </c>
      <c r="F280" s="254" t="s">
        <v>756</v>
      </c>
      <c r="G280" s="171"/>
      <c r="H280" s="171"/>
      <c r="I280" s="196"/>
      <c r="J280" s="163"/>
      <c r="K280" s="202">
        <v>96</v>
      </c>
      <c r="L280" s="239"/>
      <c r="M280" s="240"/>
      <c r="N280" s="248"/>
      <c r="O280" s="210">
        <f t="shared" si="10"/>
        <v>0</v>
      </c>
    </row>
    <row r="281" spans="1:15" ht="18.95" customHeight="1" x14ac:dyDescent="0.2">
      <c r="A281" s="373"/>
      <c r="B281" s="106" t="s">
        <v>757</v>
      </c>
      <c r="C281" s="342"/>
      <c r="D281" s="267" t="s">
        <v>758</v>
      </c>
      <c r="E281" s="255"/>
      <c r="F281" s="254" t="s">
        <v>759</v>
      </c>
      <c r="G281" s="171"/>
      <c r="H281" s="171"/>
      <c r="I281" s="196"/>
      <c r="J281" s="297" t="s">
        <v>162</v>
      </c>
      <c r="K281" s="202">
        <v>8260</v>
      </c>
      <c r="L281" s="239"/>
      <c r="M281" s="240"/>
      <c r="N281" s="248"/>
      <c r="O281" s="210">
        <f t="shared" si="10"/>
        <v>0</v>
      </c>
    </row>
    <row r="282" spans="1:15" ht="18.95" customHeight="1" x14ac:dyDescent="0.2">
      <c r="A282" s="373"/>
      <c r="B282" s="106" t="s">
        <v>760</v>
      </c>
      <c r="C282" s="342"/>
      <c r="D282" s="267" t="s">
        <v>761</v>
      </c>
      <c r="E282" s="255"/>
      <c r="F282" s="254" t="s">
        <v>223</v>
      </c>
      <c r="G282" s="171"/>
      <c r="H282" s="171"/>
      <c r="I282" s="196"/>
      <c r="J282" s="163" t="s">
        <v>15</v>
      </c>
      <c r="K282" s="202">
        <v>145</v>
      </c>
      <c r="L282" s="239"/>
      <c r="M282" s="240"/>
      <c r="N282" s="248"/>
      <c r="O282" s="210">
        <f t="shared" si="10"/>
        <v>0</v>
      </c>
    </row>
    <row r="283" spans="1:15" ht="18.95" customHeight="1" x14ac:dyDescent="0.2">
      <c r="A283" s="373"/>
      <c r="B283" s="106" t="s">
        <v>762</v>
      </c>
      <c r="C283" s="342"/>
      <c r="D283" s="267" t="s">
        <v>763</v>
      </c>
      <c r="E283" s="255"/>
      <c r="F283" s="254" t="s">
        <v>223</v>
      </c>
      <c r="G283" s="171"/>
      <c r="H283" s="171"/>
      <c r="I283" s="196"/>
      <c r="J283" s="163" t="s">
        <v>15</v>
      </c>
      <c r="K283" s="202">
        <v>112</v>
      </c>
      <c r="L283" s="239"/>
      <c r="M283" s="240"/>
      <c r="N283" s="248"/>
      <c r="O283" s="210">
        <f t="shared" si="10"/>
        <v>0</v>
      </c>
    </row>
    <row r="284" spans="1:15" ht="18.95" customHeight="1" x14ac:dyDescent="0.2">
      <c r="A284" s="373"/>
      <c r="B284" s="106" t="s">
        <v>764</v>
      </c>
      <c r="C284" s="342"/>
      <c r="D284" s="267" t="s">
        <v>765</v>
      </c>
      <c r="E284" s="255" t="s">
        <v>766</v>
      </c>
      <c r="F284" s="254" t="s">
        <v>767</v>
      </c>
      <c r="G284" s="171"/>
      <c r="H284" s="171"/>
      <c r="I284" s="196"/>
      <c r="J284" s="163" t="s">
        <v>162</v>
      </c>
      <c r="K284" s="202">
        <v>5148</v>
      </c>
      <c r="L284" s="239"/>
      <c r="M284" s="240"/>
      <c r="N284" s="248"/>
      <c r="O284" s="210">
        <f t="shared" si="10"/>
        <v>0</v>
      </c>
    </row>
    <row r="285" spans="1:15" ht="18.95" customHeight="1" x14ac:dyDescent="0.2">
      <c r="A285" s="373"/>
      <c r="B285" s="106" t="s">
        <v>768</v>
      </c>
      <c r="C285" s="342"/>
      <c r="D285" s="267" t="s">
        <v>769</v>
      </c>
      <c r="E285" s="255" t="s">
        <v>770</v>
      </c>
      <c r="F285" s="254" t="s">
        <v>771</v>
      </c>
      <c r="G285" s="171"/>
      <c r="H285" s="171"/>
      <c r="I285" s="196"/>
      <c r="J285" s="163" t="s">
        <v>15</v>
      </c>
      <c r="K285" s="202">
        <v>86</v>
      </c>
      <c r="L285" s="239"/>
      <c r="M285" s="240"/>
      <c r="N285" s="248"/>
      <c r="O285" s="210">
        <f t="shared" si="10"/>
        <v>0</v>
      </c>
    </row>
    <row r="286" spans="1:15" ht="18.95" customHeight="1" x14ac:dyDescent="0.2">
      <c r="A286" s="373"/>
      <c r="B286" s="106" t="s">
        <v>772</v>
      </c>
      <c r="C286" s="342"/>
      <c r="D286" s="267" t="s">
        <v>773</v>
      </c>
      <c r="E286" s="255"/>
      <c r="F286" s="254"/>
      <c r="G286" s="171"/>
      <c r="H286" s="171"/>
      <c r="I286" s="196"/>
      <c r="J286" s="163" t="s">
        <v>162</v>
      </c>
      <c r="K286" s="202">
        <v>4600</v>
      </c>
      <c r="L286" s="239"/>
      <c r="M286" s="240"/>
      <c r="N286" s="248"/>
      <c r="O286" s="210">
        <f t="shared" si="10"/>
        <v>0</v>
      </c>
    </row>
    <row r="287" spans="1:15" ht="18.95" customHeight="1" x14ac:dyDescent="0.2">
      <c r="A287" s="373"/>
      <c r="B287" s="106" t="s">
        <v>774</v>
      </c>
      <c r="C287" s="342"/>
      <c r="D287" s="267" t="s">
        <v>775</v>
      </c>
      <c r="E287" s="255" t="s">
        <v>776</v>
      </c>
      <c r="F287" s="254" t="s">
        <v>506</v>
      </c>
      <c r="G287" s="171"/>
      <c r="H287" s="171"/>
      <c r="I287" s="196"/>
      <c r="J287" s="297" t="s">
        <v>15</v>
      </c>
      <c r="K287" s="202">
        <v>141</v>
      </c>
      <c r="L287" s="239"/>
      <c r="M287" s="240"/>
      <c r="N287" s="248"/>
      <c r="O287" s="210">
        <f t="shared" si="10"/>
        <v>0</v>
      </c>
    </row>
    <row r="288" spans="1:15" ht="18.95" customHeight="1" x14ac:dyDescent="0.2">
      <c r="A288" s="373"/>
      <c r="B288" s="106" t="s">
        <v>777</v>
      </c>
      <c r="C288" s="342"/>
      <c r="D288" s="267" t="s">
        <v>778</v>
      </c>
      <c r="E288" s="255" t="s">
        <v>779</v>
      </c>
      <c r="F288" s="254" t="s">
        <v>780</v>
      </c>
      <c r="G288" s="171"/>
      <c r="H288" s="171"/>
      <c r="I288" s="196"/>
      <c r="J288" s="163" t="s">
        <v>15</v>
      </c>
      <c r="K288" s="202">
        <v>475</v>
      </c>
      <c r="L288" s="239"/>
      <c r="M288" s="240"/>
      <c r="N288" s="248"/>
      <c r="O288" s="210">
        <f t="shared" si="10"/>
        <v>0</v>
      </c>
    </row>
    <row r="289" spans="1:15" ht="18.95" customHeight="1" x14ac:dyDescent="0.2">
      <c r="A289" s="373"/>
      <c r="B289" s="106" t="s">
        <v>781</v>
      </c>
      <c r="C289" s="342"/>
      <c r="D289" s="267" t="s">
        <v>782</v>
      </c>
      <c r="E289" s="255"/>
      <c r="F289" s="254"/>
      <c r="G289" s="171"/>
      <c r="H289" s="171"/>
      <c r="I289" s="196"/>
      <c r="J289" s="163" t="s">
        <v>162</v>
      </c>
      <c r="K289" s="202">
        <v>1500</v>
      </c>
      <c r="L289" s="239"/>
      <c r="M289" s="240"/>
      <c r="N289" s="248"/>
      <c r="O289" s="210">
        <f t="shared" si="10"/>
        <v>0</v>
      </c>
    </row>
    <row r="290" spans="1:15" ht="18.95" customHeight="1" x14ac:dyDescent="0.2">
      <c r="A290" s="373"/>
      <c r="B290" s="106" t="s">
        <v>783</v>
      </c>
      <c r="C290" s="342"/>
      <c r="D290" s="267" t="s">
        <v>784</v>
      </c>
      <c r="E290" s="255" t="s">
        <v>785</v>
      </c>
      <c r="F290" s="254" t="s">
        <v>786</v>
      </c>
      <c r="G290" s="171"/>
      <c r="H290" s="171"/>
      <c r="I290" s="196"/>
      <c r="J290" s="163" t="s">
        <v>15</v>
      </c>
      <c r="K290" s="202">
        <v>23</v>
      </c>
      <c r="L290" s="239"/>
      <c r="M290" s="240"/>
      <c r="N290" s="248"/>
      <c r="O290" s="210">
        <f t="shared" si="10"/>
        <v>0</v>
      </c>
    </row>
    <row r="291" spans="1:15" ht="18.95" customHeight="1" x14ac:dyDescent="0.2">
      <c r="A291" s="373"/>
      <c r="B291" s="106" t="s">
        <v>787</v>
      </c>
      <c r="C291" s="342"/>
      <c r="D291" s="267" t="s">
        <v>788</v>
      </c>
      <c r="E291" s="255" t="s">
        <v>789</v>
      </c>
      <c r="F291" s="254"/>
      <c r="G291" s="171"/>
      <c r="H291" s="171"/>
      <c r="I291" s="196"/>
      <c r="J291" s="163" t="s">
        <v>162</v>
      </c>
      <c r="K291" s="202">
        <v>288</v>
      </c>
      <c r="L291" s="239"/>
      <c r="M291" s="240"/>
      <c r="N291" s="248"/>
      <c r="O291" s="210">
        <f t="shared" si="10"/>
        <v>0</v>
      </c>
    </row>
    <row r="292" spans="1:15" ht="18.95" customHeight="1" x14ac:dyDescent="0.2">
      <c r="A292" s="373"/>
      <c r="B292" s="106" t="s">
        <v>790</v>
      </c>
      <c r="C292" s="342"/>
      <c r="D292" s="267" t="s">
        <v>791</v>
      </c>
      <c r="E292" s="253" t="s">
        <v>789</v>
      </c>
      <c r="F292" s="254"/>
      <c r="G292" s="171"/>
      <c r="H292" s="171"/>
      <c r="I292" s="196"/>
      <c r="J292" s="163" t="s">
        <v>162</v>
      </c>
      <c r="K292" s="202">
        <v>1688</v>
      </c>
      <c r="L292" s="239"/>
      <c r="M292" s="240"/>
      <c r="N292" s="248"/>
      <c r="O292" s="210">
        <f t="shared" si="10"/>
        <v>0</v>
      </c>
    </row>
    <row r="293" spans="1:15" ht="18.95" customHeight="1" x14ac:dyDescent="0.2">
      <c r="A293" s="373"/>
      <c r="B293" s="106" t="s">
        <v>792</v>
      </c>
      <c r="C293" s="342"/>
      <c r="D293" s="267" t="s">
        <v>793</v>
      </c>
      <c r="E293" s="255" t="s">
        <v>789</v>
      </c>
      <c r="F293" s="254"/>
      <c r="G293" s="171"/>
      <c r="H293" s="171"/>
      <c r="I293" s="196"/>
      <c r="J293" s="163" t="s">
        <v>162</v>
      </c>
      <c r="K293" s="202">
        <v>5388</v>
      </c>
      <c r="L293" s="239"/>
      <c r="M293" s="240"/>
      <c r="N293" s="248"/>
      <c r="O293" s="210">
        <f t="shared" si="10"/>
        <v>0</v>
      </c>
    </row>
    <row r="294" spans="1:15" ht="18.95" customHeight="1" x14ac:dyDescent="0.2">
      <c r="A294" s="373"/>
      <c r="B294" s="106" t="s">
        <v>794</v>
      </c>
      <c r="C294" s="342"/>
      <c r="D294" s="267" t="s">
        <v>795</v>
      </c>
      <c r="E294" s="255"/>
      <c r="F294" s="254" t="s">
        <v>786</v>
      </c>
      <c r="G294" s="171"/>
      <c r="H294" s="171"/>
      <c r="I294" s="196"/>
      <c r="J294" s="163" t="s">
        <v>15</v>
      </c>
      <c r="K294" s="202">
        <v>33</v>
      </c>
      <c r="L294" s="239"/>
      <c r="M294" s="240"/>
      <c r="N294" s="248"/>
      <c r="O294" s="210">
        <f t="shared" si="10"/>
        <v>0</v>
      </c>
    </row>
    <row r="295" spans="1:15" ht="18.95" customHeight="1" x14ac:dyDescent="0.2">
      <c r="A295" s="373"/>
      <c r="B295" s="106" t="s">
        <v>796</v>
      </c>
      <c r="C295" s="342"/>
      <c r="D295" s="267" t="s">
        <v>797</v>
      </c>
      <c r="E295" s="255"/>
      <c r="F295" s="254" t="s">
        <v>798</v>
      </c>
      <c r="G295" s="171"/>
      <c r="H295" s="171"/>
      <c r="I295" s="196"/>
      <c r="J295" s="163" t="s">
        <v>15</v>
      </c>
      <c r="K295" s="202">
        <v>138</v>
      </c>
      <c r="L295" s="239"/>
      <c r="M295" s="240"/>
      <c r="N295" s="248"/>
      <c r="O295" s="210">
        <f t="shared" si="10"/>
        <v>0</v>
      </c>
    </row>
    <row r="296" spans="1:15" ht="18.95" customHeight="1" x14ac:dyDescent="0.2">
      <c r="A296" s="373"/>
      <c r="B296" s="106" t="s">
        <v>799</v>
      </c>
      <c r="C296" s="342"/>
      <c r="D296" s="267" t="s">
        <v>800</v>
      </c>
      <c r="E296" s="255" t="s">
        <v>801</v>
      </c>
      <c r="F296" s="254" t="s">
        <v>802</v>
      </c>
      <c r="G296" s="171"/>
      <c r="H296" s="171"/>
      <c r="I296" s="196"/>
      <c r="J296" s="163" t="s">
        <v>162</v>
      </c>
      <c r="K296" s="202">
        <v>6806</v>
      </c>
      <c r="L296" s="239"/>
      <c r="M296" s="240"/>
      <c r="N296" s="248"/>
      <c r="O296" s="210">
        <f t="shared" si="10"/>
        <v>0</v>
      </c>
    </row>
    <row r="297" spans="1:15" ht="18.95" customHeight="1" x14ac:dyDescent="0.2">
      <c r="A297" s="373"/>
      <c r="B297" s="106" t="s">
        <v>803</v>
      </c>
      <c r="C297" s="342"/>
      <c r="D297" s="267" t="s">
        <v>804</v>
      </c>
      <c r="E297" s="303"/>
      <c r="F297" s="254" t="s">
        <v>805</v>
      </c>
      <c r="G297" s="171"/>
      <c r="H297" s="171"/>
      <c r="I297" s="196"/>
      <c r="J297" s="163" t="s">
        <v>15</v>
      </c>
      <c r="K297" s="202">
        <v>72</v>
      </c>
      <c r="L297" s="239"/>
      <c r="M297" s="240"/>
      <c r="N297" s="248"/>
      <c r="O297" s="210">
        <f t="shared" si="10"/>
        <v>0</v>
      </c>
    </row>
    <row r="298" spans="1:15" ht="18.95" customHeight="1" x14ac:dyDescent="0.2">
      <c r="A298" s="373"/>
      <c r="B298" s="106" t="s">
        <v>806</v>
      </c>
      <c r="C298" s="342"/>
      <c r="D298" s="267" t="s">
        <v>807</v>
      </c>
      <c r="E298" s="255"/>
      <c r="F298" s="254" t="s">
        <v>251</v>
      </c>
      <c r="G298" s="171"/>
      <c r="H298" s="171"/>
      <c r="I298" s="196"/>
      <c r="J298" s="163" t="s">
        <v>15</v>
      </c>
      <c r="K298" s="202">
        <v>14</v>
      </c>
      <c r="L298" s="239"/>
      <c r="M298" s="240"/>
      <c r="N298" s="248"/>
      <c r="O298" s="210">
        <f t="shared" si="10"/>
        <v>0</v>
      </c>
    </row>
    <row r="299" spans="1:15" ht="18.95" customHeight="1" x14ac:dyDescent="0.2">
      <c r="A299" s="373"/>
      <c r="B299" s="106" t="s">
        <v>808</v>
      </c>
      <c r="C299" s="342"/>
      <c r="D299" s="267" t="s">
        <v>809</v>
      </c>
      <c r="E299" s="253"/>
      <c r="F299" s="254" t="s">
        <v>223</v>
      </c>
      <c r="G299" s="171"/>
      <c r="H299" s="171"/>
      <c r="I299" s="196"/>
      <c r="J299" s="297" t="s">
        <v>15</v>
      </c>
      <c r="K299" s="202">
        <v>60</v>
      </c>
      <c r="L299" s="239"/>
      <c r="M299" s="240"/>
      <c r="N299" s="248"/>
      <c r="O299" s="210">
        <f t="shared" si="10"/>
        <v>0</v>
      </c>
    </row>
    <row r="300" spans="1:15" ht="18.95" customHeight="1" x14ac:dyDescent="0.2">
      <c r="A300" s="373"/>
      <c r="B300" s="106" t="s">
        <v>810</v>
      </c>
      <c r="C300" s="342"/>
      <c r="D300" s="267" t="s">
        <v>811</v>
      </c>
      <c r="E300" s="255" t="s">
        <v>812</v>
      </c>
      <c r="F300" s="254" t="s">
        <v>802</v>
      </c>
      <c r="G300" s="171"/>
      <c r="H300" s="171"/>
      <c r="I300" s="196"/>
      <c r="J300" s="163" t="s">
        <v>162</v>
      </c>
      <c r="K300" s="202">
        <v>1612</v>
      </c>
      <c r="L300" s="239"/>
      <c r="M300" s="240"/>
      <c r="N300" s="248"/>
      <c r="O300" s="210">
        <f t="shared" si="10"/>
        <v>0</v>
      </c>
    </row>
    <row r="301" spans="1:15" ht="18.95" customHeight="1" x14ac:dyDescent="0.2">
      <c r="A301" s="373"/>
      <c r="B301" s="106" t="s">
        <v>813</v>
      </c>
      <c r="C301" s="342"/>
      <c r="D301" s="267" t="s">
        <v>814</v>
      </c>
      <c r="E301" s="255"/>
      <c r="F301" s="254" t="s">
        <v>223</v>
      </c>
      <c r="G301" s="171"/>
      <c r="H301" s="171"/>
      <c r="I301" s="196"/>
      <c r="J301" s="163" t="s">
        <v>15</v>
      </c>
      <c r="K301" s="202">
        <v>71</v>
      </c>
      <c r="L301" s="239"/>
      <c r="M301" s="240"/>
      <c r="N301" s="248"/>
      <c r="O301" s="210">
        <f t="shared" si="10"/>
        <v>0</v>
      </c>
    </row>
    <row r="302" spans="1:15" ht="18.95" customHeight="1" x14ac:dyDescent="0.2">
      <c r="A302" s="373"/>
      <c r="B302" s="106" t="s">
        <v>815</v>
      </c>
      <c r="C302" s="342"/>
      <c r="D302" s="267" t="s">
        <v>816</v>
      </c>
      <c r="E302" s="255" t="s">
        <v>817</v>
      </c>
      <c r="F302" s="254" t="s">
        <v>818</v>
      </c>
      <c r="G302" s="171"/>
      <c r="H302" s="171"/>
      <c r="I302" s="196"/>
      <c r="J302" s="163" t="s">
        <v>15</v>
      </c>
      <c r="K302" s="202">
        <v>75</v>
      </c>
      <c r="L302" s="239"/>
      <c r="M302" s="240"/>
      <c r="N302" s="248"/>
      <c r="O302" s="210">
        <f t="shared" si="10"/>
        <v>0</v>
      </c>
    </row>
    <row r="303" spans="1:15" ht="18.95" customHeight="1" x14ac:dyDescent="0.2">
      <c r="A303" s="373"/>
      <c r="B303" s="106" t="s">
        <v>819</v>
      </c>
      <c r="C303" s="342"/>
      <c r="D303" s="267" t="s">
        <v>820</v>
      </c>
      <c r="E303" s="255" t="s">
        <v>821</v>
      </c>
      <c r="F303" s="254" t="s">
        <v>818</v>
      </c>
      <c r="G303" s="171"/>
      <c r="H303" s="171"/>
      <c r="I303" s="196"/>
      <c r="J303" s="163" t="s">
        <v>15</v>
      </c>
      <c r="K303" s="202">
        <v>65</v>
      </c>
      <c r="L303" s="239"/>
      <c r="M303" s="240"/>
      <c r="N303" s="248"/>
      <c r="O303" s="210">
        <f t="shared" si="10"/>
        <v>0</v>
      </c>
    </row>
    <row r="304" spans="1:15" ht="18.95" customHeight="1" x14ac:dyDescent="0.2">
      <c r="A304" s="373"/>
      <c r="B304" s="106" t="s">
        <v>822</v>
      </c>
      <c r="C304" s="342"/>
      <c r="D304" s="267" t="s">
        <v>823</v>
      </c>
      <c r="E304" s="255" t="s">
        <v>824</v>
      </c>
      <c r="F304" s="254" t="s">
        <v>818</v>
      </c>
      <c r="G304" s="171"/>
      <c r="H304" s="171"/>
      <c r="I304" s="196"/>
      <c r="J304" s="163" t="s">
        <v>15</v>
      </c>
      <c r="K304" s="202">
        <v>210</v>
      </c>
      <c r="L304" s="239"/>
      <c r="M304" s="240"/>
      <c r="N304" s="248"/>
      <c r="O304" s="210">
        <f t="shared" si="10"/>
        <v>0</v>
      </c>
    </row>
    <row r="305" spans="1:15" ht="18.95" customHeight="1" x14ac:dyDescent="0.2">
      <c r="A305" s="373"/>
      <c r="B305" s="106" t="s">
        <v>825</v>
      </c>
      <c r="C305" s="342"/>
      <c r="D305" s="267" t="s">
        <v>826</v>
      </c>
      <c r="E305" s="255" t="s">
        <v>817</v>
      </c>
      <c r="F305" s="254" t="s">
        <v>818</v>
      </c>
      <c r="G305" s="171"/>
      <c r="H305" s="171"/>
      <c r="I305" s="196"/>
      <c r="J305" s="163" t="s">
        <v>15</v>
      </c>
      <c r="K305" s="202">
        <v>95</v>
      </c>
      <c r="L305" s="239"/>
      <c r="M305" s="240"/>
      <c r="N305" s="248"/>
      <c r="O305" s="210">
        <f t="shared" si="10"/>
        <v>0</v>
      </c>
    </row>
    <row r="306" spans="1:15" ht="18.95" customHeight="1" x14ac:dyDescent="0.2">
      <c r="A306" s="373"/>
      <c r="B306" s="106" t="s">
        <v>827</v>
      </c>
      <c r="C306" s="342"/>
      <c r="D306" s="267" t="s">
        <v>828</v>
      </c>
      <c r="E306" s="255" t="s">
        <v>828</v>
      </c>
      <c r="F306" s="254" t="s">
        <v>829</v>
      </c>
      <c r="G306" s="171"/>
      <c r="H306" s="171"/>
      <c r="I306" s="196"/>
      <c r="J306" s="163" t="s">
        <v>383</v>
      </c>
      <c r="K306" s="202">
        <v>145</v>
      </c>
      <c r="L306" s="239"/>
      <c r="M306" s="240"/>
      <c r="N306" s="248"/>
      <c r="O306" s="210">
        <f t="shared" si="10"/>
        <v>0</v>
      </c>
    </row>
    <row r="307" spans="1:15" ht="18.95" customHeight="1" x14ac:dyDescent="0.2">
      <c r="A307" s="373"/>
      <c r="B307" s="106" t="s">
        <v>830</v>
      </c>
      <c r="C307" s="342"/>
      <c r="D307" s="267" t="s">
        <v>831</v>
      </c>
      <c r="E307" s="255" t="s">
        <v>832</v>
      </c>
      <c r="F307" s="254" t="s">
        <v>829</v>
      </c>
      <c r="G307" s="171"/>
      <c r="H307" s="171"/>
      <c r="I307" s="196"/>
      <c r="J307" s="163" t="s">
        <v>383</v>
      </c>
      <c r="K307" s="202">
        <v>145</v>
      </c>
      <c r="L307" s="239"/>
      <c r="M307" s="240"/>
      <c r="N307" s="248"/>
      <c r="O307" s="210">
        <f t="shared" si="10"/>
        <v>0</v>
      </c>
    </row>
    <row r="308" spans="1:15" ht="18.95" customHeight="1" x14ac:dyDescent="0.2">
      <c r="A308" s="373"/>
      <c r="B308" s="106" t="s">
        <v>833</v>
      </c>
      <c r="C308" s="342"/>
      <c r="D308" s="267" t="s">
        <v>834</v>
      </c>
      <c r="E308" s="255" t="s">
        <v>835</v>
      </c>
      <c r="F308" s="254" t="s">
        <v>829</v>
      </c>
      <c r="G308" s="171"/>
      <c r="H308" s="171"/>
      <c r="I308" s="196"/>
      <c r="J308" s="163" t="s">
        <v>383</v>
      </c>
      <c r="K308" s="202">
        <v>110</v>
      </c>
      <c r="L308" s="239"/>
      <c r="M308" s="240"/>
      <c r="N308" s="248"/>
      <c r="O308" s="210">
        <f t="shared" si="10"/>
        <v>0</v>
      </c>
    </row>
    <row r="309" spans="1:15" ht="18.95" customHeight="1" x14ac:dyDescent="0.2">
      <c r="A309" s="373"/>
      <c r="B309" s="106" t="s">
        <v>836</v>
      </c>
      <c r="C309" s="342"/>
      <c r="D309" s="267" t="s">
        <v>837</v>
      </c>
      <c r="E309" s="255" t="s">
        <v>837</v>
      </c>
      <c r="F309" s="254" t="s">
        <v>829</v>
      </c>
      <c r="G309" s="171"/>
      <c r="H309" s="171"/>
      <c r="I309" s="196"/>
      <c r="J309" s="163" t="s">
        <v>383</v>
      </c>
      <c r="K309" s="202">
        <v>272</v>
      </c>
      <c r="L309" s="239"/>
      <c r="M309" s="240"/>
      <c r="N309" s="248"/>
      <c r="O309" s="210">
        <f t="shared" si="10"/>
        <v>0</v>
      </c>
    </row>
    <row r="310" spans="1:15" ht="18.95" customHeight="1" x14ac:dyDescent="0.2">
      <c r="A310" s="373"/>
      <c r="B310" s="106" t="s">
        <v>838</v>
      </c>
      <c r="C310" s="342"/>
      <c r="D310" s="267" t="s">
        <v>839</v>
      </c>
      <c r="E310" s="255" t="s">
        <v>839</v>
      </c>
      <c r="F310" s="254" t="s">
        <v>829</v>
      </c>
      <c r="G310" s="171"/>
      <c r="H310" s="171"/>
      <c r="I310" s="196"/>
      <c r="J310" s="163" t="s">
        <v>383</v>
      </c>
      <c r="K310" s="202">
        <v>152</v>
      </c>
      <c r="L310" s="239"/>
      <c r="M310" s="240"/>
      <c r="N310" s="248"/>
      <c r="O310" s="210">
        <f t="shared" si="10"/>
        <v>0</v>
      </c>
    </row>
    <row r="311" spans="1:15" ht="18.95" customHeight="1" x14ac:dyDescent="0.2">
      <c r="A311" s="373"/>
      <c r="B311" s="106" t="s">
        <v>840</v>
      </c>
      <c r="C311" s="342"/>
      <c r="D311" s="267" t="s">
        <v>841</v>
      </c>
      <c r="E311" s="255" t="s">
        <v>842</v>
      </c>
      <c r="F311" s="254" t="s">
        <v>818</v>
      </c>
      <c r="G311" s="171"/>
      <c r="H311" s="171"/>
      <c r="I311" s="196"/>
      <c r="J311" s="163" t="s">
        <v>15</v>
      </c>
      <c r="K311" s="202">
        <v>240</v>
      </c>
      <c r="L311" s="239"/>
      <c r="M311" s="240"/>
      <c r="N311" s="248"/>
      <c r="O311" s="210">
        <f t="shared" si="10"/>
        <v>0</v>
      </c>
    </row>
    <row r="312" spans="1:15" ht="18.95" customHeight="1" x14ac:dyDescent="0.2">
      <c r="A312" s="373"/>
      <c r="B312" s="106" t="s">
        <v>843</v>
      </c>
      <c r="C312" s="342"/>
      <c r="D312" s="267" t="s">
        <v>844</v>
      </c>
      <c r="E312" s="255" t="s">
        <v>845</v>
      </c>
      <c r="F312" s="254" t="s">
        <v>829</v>
      </c>
      <c r="G312" s="171"/>
      <c r="H312" s="171"/>
      <c r="I312" s="196"/>
      <c r="J312" s="163" t="s">
        <v>383</v>
      </c>
      <c r="K312" s="202">
        <v>170</v>
      </c>
      <c r="L312" s="239"/>
      <c r="M312" s="240"/>
      <c r="N312" s="248"/>
      <c r="O312" s="210">
        <f t="shared" si="10"/>
        <v>0</v>
      </c>
    </row>
    <row r="313" spans="1:15" ht="18.95" customHeight="1" x14ac:dyDescent="0.2">
      <c r="A313" s="373"/>
      <c r="B313" s="106" t="s">
        <v>846</v>
      </c>
      <c r="C313" s="342"/>
      <c r="D313" s="267" t="s">
        <v>847</v>
      </c>
      <c r="E313" s="255"/>
      <c r="F313" s="254" t="s">
        <v>848</v>
      </c>
      <c r="G313" s="171"/>
      <c r="H313" s="171"/>
      <c r="I313" s="196"/>
      <c r="J313" s="163" t="s">
        <v>15</v>
      </c>
      <c r="K313" s="202">
        <v>80</v>
      </c>
      <c r="L313" s="239"/>
      <c r="M313" s="240"/>
      <c r="N313" s="248"/>
      <c r="O313" s="210">
        <f t="shared" si="10"/>
        <v>0</v>
      </c>
    </row>
    <row r="314" spans="1:15" ht="18.95" customHeight="1" x14ac:dyDescent="0.2">
      <c r="A314" s="373"/>
      <c r="B314" s="106" t="s">
        <v>849</v>
      </c>
      <c r="C314" s="342"/>
      <c r="D314" s="267" t="s">
        <v>850</v>
      </c>
      <c r="E314" s="255" t="s">
        <v>851</v>
      </c>
      <c r="F314" s="254" t="s">
        <v>223</v>
      </c>
      <c r="G314" s="171"/>
      <c r="H314" s="171"/>
      <c r="I314" s="196"/>
      <c r="J314" s="163" t="s">
        <v>15</v>
      </c>
      <c r="K314" s="202">
        <v>139</v>
      </c>
      <c r="L314" s="239"/>
      <c r="M314" s="240"/>
      <c r="N314" s="248"/>
      <c r="O314" s="210">
        <f t="shared" si="10"/>
        <v>0</v>
      </c>
    </row>
    <row r="315" spans="1:15" ht="18.95" customHeight="1" x14ac:dyDescent="0.2">
      <c r="A315" s="373"/>
      <c r="B315" s="106" t="s">
        <v>852</v>
      </c>
      <c r="C315" s="342"/>
      <c r="D315" s="267" t="s">
        <v>853</v>
      </c>
      <c r="E315" s="255"/>
      <c r="F315" s="254" t="s">
        <v>854</v>
      </c>
      <c r="G315" s="171"/>
      <c r="H315" s="171"/>
      <c r="I315" s="196"/>
      <c r="J315" s="297" t="s">
        <v>162</v>
      </c>
      <c r="K315" s="202">
        <v>48</v>
      </c>
      <c r="L315" s="239"/>
      <c r="M315" s="240"/>
      <c r="N315" s="248"/>
      <c r="O315" s="210">
        <f t="shared" si="10"/>
        <v>0</v>
      </c>
    </row>
    <row r="316" spans="1:15" ht="18.95" customHeight="1" x14ac:dyDescent="0.2">
      <c r="A316" s="373"/>
      <c r="B316" s="106" t="s">
        <v>855</v>
      </c>
      <c r="C316" s="342"/>
      <c r="D316" s="267" t="s">
        <v>856</v>
      </c>
      <c r="E316" s="255"/>
      <c r="F316" s="254" t="s">
        <v>854</v>
      </c>
      <c r="G316" s="171"/>
      <c r="H316" s="171"/>
      <c r="I316" s="196"/>
      <c r="J316" s="297" t="s">
        <v>162</v>
      </c>
      <c r="K316" s="202">
        <v>74</v>
      </c>
      <c r="L316" s="239"/>
      <c r="M316" s="240"/>
      <c r="N316" s="248"/>
      <c r="O316" s="210">
        <f t="shared" si="10"/>
        <v>0</v>
      </c>
    </row>
    <row r="317" spans="1:15" ht="18.95" customHeight="1" x14ac:dyDescent="0.2">
      <c r="A317" s="373"/>
      <c r="B317" s="106" t="s">
        <v>857</v>
      </c>
      <c r="C317" s="342"/>
      <c r="D317" s="267" t="s">
        <v>858</v>
      </c>
      <c r="E317" s="255"/>
      <c r="F317" s="254" t="s">
        <v>854</v>
      </c>
      <c r="G317" s="171"/>
      <c r="H317" s="171"/>
      <c r="I317" s="196"/>
      <c r="J317" s="297" t="s">
        <v>162</v>
      </c>
      <c r="K317" s="202">
        <v>95</v>
      </c>
      <c r="L317" s="239"/>
      <c r="M317" s="240"/>
      <c r="N317" s="248"/>
      <c r="O317" s="210">
        <f t="shared" si="10"/>
        <v>0</v>
      </c>
    </row>
    <row r="318" spans="1:15" ht="18.95" customHeight="1" x14ac:dyDescent="0.2">
      <c r="A318" s="373"/>
      <c r="B318" s="106" t="s">
        <v>859</v>
      </c>
      <c r="C318" s="342"/>
      <c r="D318" s="267" t="s">
        <v>860</v>
      </c>
      <c r="E318" s="255"/>
      <c r="F318" s="254" t="s">
        <v>854</v>
      </c>
      <c r="G318" s="171"/>
      <c r="H318" s="171"/>
      <c r="I318" s="196"/>
      <c r="J318" s="297" t="s">
        <v>162</v>
      </c>
      <c r="K318" s="202">
        <v>66</v>
      </c>
      <c r="L318" s="239"/>
      <c r="M318" s="240"/>
      <c r="N318" s="248"/>
      <c r="O318" s="210">
        <f t="shared" si="10"/>
        <v>0</v>
      </c>
    </row>
    <row r="319" spans="1:15" ht="18.95" customHeight="1" x14ac:dyDescent="0.2">
      <c r="A319" s="373"/>
      <c r="B319" s="106" t="s">
        <v>861</v>
      </c>
      <c r="C319" s="342"/>
      <c r="D319" s="267" t="s">
        <v>862</v>
      </c>
      <c r="E319" s="255"/>
      <c r="F319" s="254" t="s">
        <v>854</v>
      </c>
      <c r="G319" s="171"/>
      <c r="H319" s="171"/>
      <c r="I319" s="196"/>
      <c r="J319" s="297" t="s">
        <v>162</v>
      </c>
      <c r="K319" s="202">
        <v>40</v>
      </c>
      <c r="L319" s="239"/>
      <c r="M319" s="240"/>
      <c r="N319" s="248"/>
      <c r="O319" s="210">
        <f t="shared" ref="O319:O321" si="11">SUM(K319*N319)</f>
        <v>0</v>
      </c>
    </row>
    <row r="320" spans="1:15" ht="18.95" customHeight="1" x14ac:dyDescent="0.2">
      <c r="A320" s="373"/>
      <c r="B320" s="106" t="s">
        <v>863</v>
      </c>
      <c r="C320" s="342"/>
      <c r="D320" s="267" t="s">
        <v>864</v>
      </c>
      <c r="E320" s="255"/>
      <c r="F320" s="254" t="s">
        <v>854</v>
      </c>
      <c r="G320" s="171"/>
      <c r="H320" s="171"/>
      <c r="I320" s="196"/>
      <c r="J320" s="297" t="s">
        <v>162</v>
      </c>
      <c r="K320" s="202">
        <v>38</v>
      </c>
      <c r="L320" s="239"/>
      <c r="M320" s="240"/>
      <c r="N320" s="248"/>
      <c r="O320" s="210">
        <f t="shared" si="11"/>
        <v>0</v>
      </c>
    </row>
    <row r="321" spans="1:15" ht="18.95" customHeight="1" x14ac:dyDescent="0.2">
      <c r="A321" s="373"/>
      <c r="B321" s="108" t="s">
        <v>865</v>
      </c>
      <c r="C321" s="343"/>
      <c r="D321" s="294" t="s">
        <v>866</v>
      </c>
      <c r="E321" s="256"/>
      <c r="F321" s="257" t="s">
        <v>854</v>
      </c>
      <c r="G321" s="183"/>
      <c r="H321" s="183"/>
      <c r="I321" s="197"/>
      <c r="J321" s="299" t="s">
        <v>162</v>
      </c>
      <c r="K321" s="209">
        <v>49</v>
      </c>
      <c r="L321" s="244"/>
      <c r="M321" s="245"/>
      <c r="N321" s="251"/>
      <c r="O321" s="210">
        <f t="shared" si="11"/>
        <v>0</v>
      </c>
    </row>
    <row r="322" spans="1:15" ht="18.95" customHeight="1" x14ac:dyDescent="0.2">
      <c r="A322" s="383"/>
      <c r="B322" s="375" t="s">
        <v>867</v>
      </c>
      <c r="C322" s="376"/>
      <c r="D322" s="190"/>
      <c r="E322" s="186"/>
      <c r="F322" s="285"/>
      <c r="G322" s="286"/>
      <c r="H322" s="286"/>
      <c r="I322" s="286"/>
      <c r="J322" s="291"/>
      <c r="K322" s="287"/>
      <c r="L322" s="287"/>
      <c r="M322" s="287"/>
      <c r="N322" s="332"/>
      <c r="O322" s="288"/>
    </row>
    <row r="323" spans="1:15" ht="18.95" customHeight="1" x14ac:dyDescent="0.2">
      <c r="A323" s="373"/>
      <c r="B323" s="110" t="s">
        <v>868</v>
      </c>
      <c r="C323" s="341"/>
      <c r="D323" s="301" t="s">
        <v>869</v>
      </c>
      <c r="E323" s="303"/>
      <c r="F323" s="265" t="s">
        <v>870</v>
      </c>
      <c r="G323" s="204"/>
      <c r="H323" s="204"/>
      <c r="I323" s="198"/>
      <c r="J323" s="302" t="s">
        <v>165</v>
      </c>
      <c r="K323" s="207">
        <v>7</v>
      </c>
      <c r="L323" s="242"/>
      <c r="M323" s="243"/>
      <c r="N323" s="250"/>
      <c r="O323" s="210">
        <f t="shared" ref="O323:O359" si="12">SUM(K323*N323)</f>
        <v>0</v>
      </c>
    </row>
    <row r="324" spans="1:15" ht="18.95" customHeight="1" x14ac:dyDescent="0.2">
      <c r="A324" s="373"/>
      <c r="B324" s="106" t="s">
        <v>871</v>
      </c>
      <c r="C324" s="342"/>
      <c r="D324" s="267" t="s">
        <v>872</v>
      </c>
      <c r="E324" s="255" t="s">
        <v>873</v>
      </c>
      <c r="F324" s="254" t="s">
        <v>870</v>
      </c>
      <c r="G324" s="171"/>
      <c r="H324" s="171"/>
      <c r="I324" s="196"/>
      <c r="J324" s="297" t="s">
        <v>165</v>
      </c>
      <c r="K324" s="202">
        <v>251</v>
      </c>
      <c r="L324" s="239"/>
      <c r="M324" s="240"/>
      <c r="N324" s="248"/>
      <c r="O324" s="210">
        <f t="shared" si="12"/>
        <v>0</v>
      </c>
    </row>
    <row r="325" spans="1:15" ht="18.95" customHeight="1" x14ac:dyDescent="0.2">
      <c r="A325" s="373"/>
      <c r="B325" s="106" t="s">
        <v>874</v>
      </c>
      <c r="C325" s="342"/>
      <c r="D325" s="267" t="s">
        <v>875</v>
      </c>
      <c r="E325" s="323" t="s">
        <v>876</v>
      </c>
      <c r="F325" s="254" t="s">
        <v>247</v>
      </c>
      <c r="G325" s="171"/>
      <c r="H325" s="171"/>
      <c r="I325" s="196"/>
      <c r="J325" s="163" t="s">
        <v>162</v>
      </c>
      <c r="K325" s="202">
        <v>20</v>
      </c>
      <c r="L325" s="239"/>
      <c r="M325" s="240"/>
      <c r="N325" s="248"/>
      <c r="O325" s="210">
        <f t="shared" si="12"/>
        <v>0</v>
      </c>
    </row>
    <row r="326" spans="1:15" ht="18.95" customHeight="1" x14ac:dyDescent="0.2">
      <c r="A326" s="373"/>
      <c r="B326" s="106" t="s">
        <v>877</v>
      </c>
      <c r="C326" s="342"/>
      <c r="D326" s="267" t="s">
        <v>878</v>
      </c>
      <c r="E326" s="255" t="s">
        <v>879</v>
      </c>
      <c r="F326" s="254" t="s">
        <v>880</v>
      </c>
      <c r="G326" s="171"/>
      <c r="H326" s="171"/>
      <c r="I326" s="196"/>
      <c r="J326" s="163" t="s">
        <v>162</v>
      </c>
      <c r="K326" s="202">
        <v>52236</v>
      </c>
      <c r="L326" s="239"/>
      <c r="M326" s="240"/>
      <c r="N326" s="248"/>
      <c r="O326" s="210">
        <f t="shared" si="12"/>
        <v>0</v>
      </c>
    </row>
    <row r="327" spans="1:15" ht="18.95" customHeight="1" x14ac:dyDescent="0.2">
      <c r="A327" s="373"/>
      <c r="B327" s="106" t="s">
        <v>881</v>
      </c>
      <c r="C327" s="342"/>
      <c r="D327" s="267" t="s">
        <v>882</v>
      </c>
      <c r="E327" s="255" t="s">
        <v>879</v>
      </c>
      <c r="F327" s="254" t="s">
        <v>883</v>
      </c>
      <c r="G327" s="171"/>
      <c r="H327" s="171"/>
      <c r="I327" s="196"/>
      <c r="J327" s="163" t="s">
        <v>162</v>
      </c>
      <c r="K327" s="202">
        <v>7394</v>
      </c>
      <c r="L327" s="239"/>
      <c r="M327" s="240"/>
      <c r="N327" s="248"/>
      <c r="O327" s="210">
        <f t="shared" si="12"/>
        <v>0</v>
      </c>
    </row>
    <row r="328" spans="1:15" ht="18.95" customHeight="1" x14ac:dyDescent="0.2">
      <c r="A328" s="373"/>
      <c r="B328" s="106" t="s">
        <v>884</v>
      </c>
      <c r="C328" s="342"/>
      <c r="D328" s="267" t="s">
        <v>885</v>
      </c>
      <c r="E328" s="255" t="s">
        <v>879</v>
      </c>
      <c r="F328" s="254"/>
      <c r="G328" s="171"/>
      <c r="H328" s="171"/>
      <c r="I328" s="196"/>
      <c r="J328" s="163" t="s">
        <v>162</v>
      </c>
      <c r="K328" s="202">
        <v>96</v>
      </c>
      <c r="L328" s="239"/>
      <c r="M328" s="240"/>
      <c r="N328" s="248"/>
      <c r="O328" s="210">
        <f t="shared" si="12"/>
        <v>0</v>
      </c>
    </row>
    <row r="329" spans="1:15" ht="18.95" customHeight="1" x14ac:dyDescent="0.2">
      <c r="A329" s="373"/>
      <c r="B329" s="106" t="s">
        <v>886</v>
      </c>
      <c r="C329" s="342"/>
      <c r="D329" s="267" t="s">
        <v>887</v>
      </c>
      <c r="E329" s="255" t="s">
        <v>879</v>
      </c>
      <c r="F329" s="254"/>
      <c r="G329" s="171"/>
      <c r="H329" s="171"/>
      <c r="I329" s="196"/>
      <c r="J329" s="163" t="s">
        <v>162</v>
      </c>
      <c r="K329" s="202">
        <v>1018</v>
      </c>
      <c r="L329" s="239"/>
      <c r="M329" s="240"/>
      <c r="N329" s="248"/>
      <c r="O329" s="210">
        <f t="shared" si="12"/>
        <v>0</v>
      </c>
    </row>
    <row r="330" spans="1:15" ht="18.95" customHeight="1" x14ac:dyDescent="0.2">
      <c r="A330" s="373"/>
      <c r="B330" s="106" t="s">
        <v>888</v>
      </c>
      <c r="C330" s="342"/>
      <c r="D330" s="267" t="s">
        <v>889</v>
      </c>
      <c r="E330" s="255" t="s">
        <v>879</v>
      </c>
      <c r="F330" s="254"/>
      <c r="G330" s="171"/>
      <c r="H330" s="171"/>
      <c r="I330" s="196"/>
      <c r="J330" s="163" t="s">
        <v>162</v>
      </c>
      <c r="K330" s="202">
        <v>168</v>
      </c>
      <c r="L330" s="239"/>
      <c r="M330" s="240"/>
      <c r="N330" s="248"/>
      <c r="O330" s="210">
        <f t="shared" si="12"/>
        <v>0</v>
      </c>
    </row>
    <row r="331" spans="1:15" ht="18.95" customHeight="1" x14ac:dyDescent="0.2">
      <c r="A331" s="373"/>
      <c r="B331" s="106" t="s">
        <v>890</v>
      </c>
      <c r="C331" s="342"/>
      <c r="D331" s="267" t="s">
        <v>891</v>
      </c>
      <c r="E331" s="255" t="s">
        <v>879</v>
      </c>
      <c r="F331" s="254"/>
      <c r="G331" s="171"/>
      <c r="H331" s="171"/>
      <c r="I331" s="196"/>
      <c r="J331" s="163" t="s">
        <v>162</v>
      </c>
      <c r="K331" s="202">
        <v>2110</v>
      </c>
      <c r="L331" s="239"/>
      <c r="M331" s="240"/>
      <c r="N331" s="248"/>
      <c r="O331" s="210">
        <f t="shared" si="12"/>
        <v>0</v>
      </c>
    </row>
    <row r="332" spans="1:15" ht="18.95" customHeight="1" x14ac:dyDescent="0.2">
      <c r="A332" s="373"/>
      <c r="B332" s="106" t="s">
        <v>892</v>
      </c>
      <c r="C332" s="342"/>
      <c r="D332" s="267" t="s">
        <v>893</v>
      </c>
      <c r="E332" s="255" t="s">
        <v>879</v>
      </c>
      <c r="F332" s="254"/>
      <c r="G332" s="171"/>
      <c r="H332" s="171"/>
      <c r="I332" s="196"/>
      <c r="J332" s="163" t="s">
        <v>162</v>
      </c>
      <c r="K332" s="202">
        <v>96</v>
      </c>
      <c r="L332" s="239"/>
      <c r="M332" s="240"/>
      <c r="N332" s="248"/>
      <c r="O332" s="210">
        <f t="shared" si="12"/>
        <v>0</v>
      </c>
    </row>
    <row r="333" spans="1:15" ht="18.95" customHeight="1" x14ac:dyDescent="0.2">
      <c r="A333" s="373"/>
      <c r="B333" s="106" t="s">
        <v>894</v>
      </c>
      <c r="C333" s="342"/>
      <c r="D333" s="267" t="s">
        <v>895</v>
      </c>
      <c r="E333" s="255" t="s">
        <v>879</v>
      </c>
      <c r="F333" s="254"/>
      <c r="G333" s="171"/>
      <c r="H333" s="171"/>
      <c r="I333" s="196"/>
      <c r="J333" s="163" t="s">
        <v>162</v>
      </c>
      <c r="K333" s="202">
        <v>404</v>
      </c>
      <c r="L333" s="239"/>
      <c r="M333" s="240"/>
      <c r="N333" s="248"/>
      <c r="O333" s="210">
        <f t="shared" si="12"/>
        <v>0</v>
      </c>
    </row>
    <row r="334" spans="1:15" ht="18.95" customHeight="1" x14ac:dyDescent="0.2">
      <c r="A334" s="373"/>
      <c r="B334" s="106" t="s">
        <v>896</v>
      </c>
      <c r="C334" s="342"/>
      <c r="D334" s="267" t="s">
        <v>897</v>
      </c>
      <c r="E334" s="255" t="s">
        <v>879</v>
      </c>
      <c r="F334" s="254"/>
      <c r="G334" s="171"/>
      <c r="H334" s="171"/>
      <c r="I334" s="196"/>
      <c r="J334" s="163" t="s">
        <v>162</v>
      </c>
      <c r="K334" s="202">
        <v>924</v>
      </c>
      <c r="L334" s="239"/>
      <c r="M334" s="240"/>
      <c r="N334" s="248"/>
      <c r="O334" s="210">
        <f t="shared" si="12"/>
        <v>0</v>
      </c>
    </row>
    <row r="335" spans="1:15" ht="18.95" customHeight="1" x14ac:dyDescent="0.2">
      <c r="A335" s="373"/>
      <c r="B335" s="106" t="s">
        <v>898</v>
      </c>
      <c r="C335" s="342"/>
      <c r="D335" s="267" t="s">
        <v>899</v>
      </c>
      <c r="E335" s="255" t="s">
        <v>879</v>
      </c>
      <c r="F335" s="254"/>
      <c r="G335" s="171"/>
      <c r="H335" s="171"/>
      <c r="I335" s="196"/>
      <c r="J335" s="163" t="s">
        <v>162</v>
      </c>
      <c r="K335" s="202">
        <v>1992</v>
      </c>
      <c r="L335" s="239"/>
      <c r="M335" s="240"/>
      <c r="N335" s="248"/>
      <c r="O335" s="210">
        <f t="shared" si="12"/>
        <v>0</v>
      </c>
    </row>
    <row r="336" spans="1:15" ht="18.95" customHeight="1" x14ac:dyDescent="0.2">
      <c r="A336" s="373"/>
      <c r="B336" s="106" t="s">
        <v>900</v>
      </c>
      <c r="C336" s="342"/>
      <c r="D336" s="267" t="s">
        <v>901</v>
      </c>
      <c r="E336" s="253" t="s">
        <v>879</v>
      </c>
      <c r="F336" s="254"/>
      <c r="G336" s="171"/>
      <c r="H336" s="171"/>
      <c r="I336" s="196"/>
      <c r="J336" s="163" t="s">
        <v>162</v>
      </c>
      <c r="K336" s="202">
        <v>24924</v>
      </c>
      <c r="L336" s="239"/>
      <c r="M336" s="240"/>
      <c r="N336" s="248"/>
      <c r="O336" s="210">
        <f t="shared" si="12"/>
        <v>0</v>
      </c>
    </row>
    <row r="337" spans="1:15" ht="18.95" customHeight="1" x14ac:dyDescent="0.2">
      <c r="A337" s="373"/>
      <c r="B337" s="106" t="s">
        <v>902</v>
      </c>
      <c r="C337" s="342"/>
      <c r="D337" s="267" t="s">
        <v>903</v>
      </c>
      <c r="E337" s="303" t="s">
        <v>879</v>
      </c>
      <c r="F337" s="254"/>
      <c r="G337" s="171"/>
      <c r="H337" s="171"/>
      <c r="I337" s="196"/>
      <c r="J337" s="163" t="s">
        <v>162</v>
      </c>
      <c r="K337" s="202">
        <v>890</v>
      </c>
      <c r="L337" s="239"/>
      <c r="M337" s="240"/>
      <c r="N337" s="248"/>
      <c r="O337" s="210">
        <f t="shared" si="12"/>
        <v>0</v>
      </c>
    </row>
    <row r="338" spans="1:15" ht="18.95" customHeight="1" x14ac:dyDescent="0.2">
      <c r="A338" s="373"/>
      <c r="B338" s="106" t="s">
        <v>904</v>
      </c>
      <c r="C338" s="342"/>
      <c r="D338" s="267" t="s">
        <v>905</v>
      </c>
      <c r="E338" s="253"/>
      <c r="F338" s="254" t="s">
        <v>870</v>
      </c>
      <c r="G338" s="171"/>
      <c r="H338" s="171"/>
      <c r="I338" s="196"/>
      <c r="J338" s="297" t="s">
        <v>165</v>
      </c>
      <c r="K338" s="202">
        <v>38</v>
      </c>
      <c r="L338" s="239"/>
      <c r="M338" s="240"/>
      <c r="N338" s="248"/>
      <c r="O338" s="210">
        <f t="shared" si="12"/>
        <v>0</v>
      </c>
    </row>
    <row r="339" spans="1:15" ht="18.95" customHeight="1" x14ac:dyDescent="0.2">
      <c r="A339" s="373"/>
      <c r="B339" s="106" t="s">
        <v>906</v>
      </c>
      <c r="C339" s="342"/>
      <c r="D339" s="267" t="s">
        <v>907</v>
      </c>
      <c r="E339" s="253"/>
      <c r="F339" s="254" t="s">
        <v>870</v>
      </c>
      <c r="G339" s="171"/>
      <c r="H339" s="171"/>
      <c r="I339" s="196"/>
      <c r="J339" s="297" t="s">
        <v>165</v>
      </c>
      <c r="K339" s="202">
        <v>32</v>
      </c>
      <c r="L339" s="239"/>
      <c r="M339" s="240"/>
      <c r="N339" s="248"/>
      <c r="O339" s="210">
        <f t="shared" si="12"/>
        <v>0</v>
      </c>
    </row>
    <row r="340" spans="1:15" ht="18.95" customHeight="1" x14ac:dyDescent="0.2">
      <c r="A340" s="373"/>
      <c r="B340" s="106" t="s">
        <v>908</v>
      </c>
      <c r="C340" s="342"/>
      <c r="D340" s="267" t="s">
        <v>909</v>
      </c>
      <c r="E340" s="255"/>
      <c r="F340" s="254" t="s">
        <v>910</v>
      </c>
      <c r="G340" s="171"/>
      <c r="H340" s="171"/>
      <c r="I340" s="196"/>
      <c r="J340" s="163" t="s">
        <v>162</v>
      </c>
      <c r="K340" s="202">
        <v>42</v>
      </c>
      <c r="L340" s="239"/>
      <c r="M340" s="240"/>
      <c r="N340" s="248"/>
      <c r="O340" s="210">
        <f t="shared" si="12"/>
        <v>0</v>
      </c>
    </row>
    <row r="341" spans="1:15" ht="18.95" customHeight="1" x14ac:dyDescent="0.2">
      <c r="A341" s="373"/>
      <c r="B341" s="108" t="s">
        <v>911</v>
      </c>
      <c r="C341" s="343"/>
      <c r="D341" s="294" t="s">
        <v>912</v>
      </c>
      <c r="E341" s="256" t="s">
        <v>913</v>
      </c>
      <c r="F341" s="257" t="s">
        <v>914</v>
      </c>
      <c r="G341" s="183"/>
      <c r="H341" s="183"/>
      <c r="I341" s="197"/>
      <c r="J341" s="165" t="s">
        <v>162</v>
      </c>
      <c r="K341" s="209">
        <v>40</v>
      </c>
      <c r="L341" s="244"/>
      <c r="M341" s="245"/>
      <c r="N341" s="251"/>
      <c r="O341" s="210">
        <f t="shared" si="12"/>
        <v>0</v>
      </c>
    </row>
    <row r="342" spans="1:15" ht="18.95" customHeight="1" x14ac:dyDescent="0.2">
      <c r="A342" s="383"/>
      <c r="B342" s="375" t="s">
        <v>915</v>
      </c>
      <c r="C342" s="376"/>
      <c r="D342" s="376"/>
      <c r="E342" s="186"/>
      <c r="F342" s="285"/>
      <c r="G342" s="286"/>
      <c r="H342" s="286"/>
      <c r="I342" s="286"/>
      <c r="J342" s="291"/>
      <c r="K342" s="287"/>
      <c r="L342" s="287"/>
      <c r="M342" s="287"/>
      <c r="N342" s="332"/>
      <c r="O342" s="288"/>
    </row>
    <row r="343" spans="1:15" ht="18.95" customHeight="1" x14ac:dyDescent="0.2">
      <c r="A343" s="373"/>
      <c r="B343" s="110" t="s">
        <v>916</v>
      </c>
      <c r="C343" s="341"/>
      <c r="D343" s="293" t="s">
        <v>917</v>
      </c>
      <c r="E343" s="326"/>
      <c r="F343" s="265" t="s">
        <v>736</v>
      </c>
      <c r="G343" s="204"/>
      <c r="H343" s="204"/>
      <c r="I343" s="198"/>
      <c r="J343" s="174" t="s">
        <v>162</v>
      </c>
      <c r="K343" s="207">
        <v>2585</v>
      </c>
      <c r="L343" s="242"/>
      <c r="M343" s="243"/>
      <c r="N343" s="250"/>
      <c r="O343" s="210">
        <f t="shared" si="12"/>
        <v>0</v>
      </c>
    </row>
    <row r="344" spans="1:15" ht="18.95" customHeight="1" x14ac:dyDescent="0.2">
      <c r="A344" s="373"/>
      <c r="B344" s="106" t="s">
        <v>918</v>
      </c>
      <c r="C344" s="342"/>
      <c r="D344" s="267" t="s">
        <v>919</v>
      </c>
      <c r="E344" s="327"/>
      <c r="F344" s="254" t="s">
        <v>736</v>
      </c>
      <c r="G344" s="171"/>
      <c r="H344" s="171"/>
      <c r="I344" s="196"/>
      <c r="J344" s="163" t="s">
        <v>162</v>
      </c>
      <c r="K344" s="202">
        <v>2885</v>
      </c>
      <c r="L344" s="239"/>
      <c r="M344" s="240"/>
      <c r="N344" s="248"/>
      <c r="O344" s="210">
        <f t="shared" si="12"/>
        <v>0</v>
      </c>
    </row>
    <row r="345" spans="1:15" ht="18.95" customHeight="1" x14ac:dyDescent="0.2">
      <c r="A345" s="373"/>
      <c r="B345" s="106" t="s">
        <v>920</v>
      </c>
      <c r="C345" s="342"/>
      <c r="D345" s="267" t="s">
        <v>921</v>
      </c>
      <c r="E345" s="327"/>
      <c r="F345" s="254" t="s">
        <v>736</v>
      </c>
      <c r="G345" s="171"/>
      <c r="H345" s="171"/>
      <c r="I345" s="196"/>
      <c r="J345" s="163" t="s">
        <v>162</v>
      </c>
      <c r="K345" s="202">
        <v>2685</v>
      </c>
      <c r="L345" s="239"/>
      <c r="M345" s="240"/>
      <c r="N345" s="248"/>
      <c r="O345" s="210">
        <f t="shared" si="12"/>
        <v>0</v>
      </c>
    </row>
    <row r="346" spans="1:15" ht="18.95" customHeight="1" x14ac:dyDescent="0.2">
      <c r="A346" s="373"/>
      <c r="B346" s="106" t="s">
        <v>922</v>
      </c>
      <c r="C346" s="342"/>
      <c r="D346" s="267" t="s">
        <v>923</v>
      </c>
      <c r="E346" s="327"/>
      <c r="F346" s="254"/>
      <c r="G346" s="171"/>
      <c r="H346" s="171"/>
      <c r="I346" s="196"/>
      <c r="J346" s="163" t="s">
        <v>383</v>
      </c>
      <c r="K346" s="202">
        <v>146</v>
      </c>
      <c r="L346" s="239"/>
      <c r="M346" s="240"/>
      <c r="N346" s="248"/>
      <c r="O346" s="210">
        <f t="shared" si="12"/>
        <v>0</v>
      </c>
    </row>
    <row r="347" spans="1:15" ht="18.95" customHeight="1" x14ac:dyDescent="0.2">
      <c r="A347" s="373"/>
      <c r="B347" s="106" t="s">
        <v>924</v>
      </c>
      <c r="C347" s="342"/>
      <c r="D347" s="267" t="s">
        <v>925</v>
      </c>
      <c r="E347" s="256" t="s">
        <v>926</v>
      </c>
      <c r="F347" s="254" t="s">
        <v>927</v>
      </c>
      <c r="G347" s="171"/>
      <c r="H347" s="171"/>
      <c r="I347" s="196"/>
      <c r="J347" s="269" t="s">
        <v>162</v>
      </c>
      <c r="K347" s="202">
        <v>5241</v>
      </c>
      <c r="L347" s="239"/>
      <c r="M347" s="240"/>
      <c r="N347" s="248"/>
      <c r="O347" s="210">
        <f t="shared" si="12"/>
        <v>0</v>
      </c>
    </row>
    <row r="348" spans="1:15" ht="18.95" customHeight="1" x14ac:dyDescent="0.2">
      <c r="A348" s="373"/>
      <c r="B348" s="106" t="s">
        <v>928</v>
      </c>
      <c r="C348" s="342"/>
      <c r="D348" s="267" t="s">
        <v>929</v>
      </c>
      <c r="E348" s="256" t="s">
        <v>926</v>
      </c>
      <c r="F348" s="254" t="s">
        <v>927</v>
      </c>
      <c r="G348" s="171"/>
      <c r="H348" s="171"/>
      <c r="I348" s="196"/>
      <c r="J348" s="269" t="s">
        <v>162</v>
      </c>
      <c r="K348" s="202">
        <v>6161</v>
      </c>
      <c r="L348" s="239"/>
      <c r="M348" s="240"/>
      <c r="N348" s="248"/>
      <c r="O348" s="210">
        <f>SUM(K348*N348)</f>
        <v>0</v>
      </c>
    </row>
    <row r="349" spans="1:15" ht="18.95" customHeight="1" x14ac:dyDescent="0.2">
      <c r="A349" s="373"/>
      <c r="B349" s="106" t="s">
        <v>930</v>
      </c>
      <c r="C349" s="342"/>
      <c r="D349" s="294" t="s">
        <v>931</v>
      </c>
      <c r="E349" s="256" t="s">
        <v>926</v>
      </c>
      <c r="F349" s="254" t="s">
        <v>927</v>
      </c>
      <c r="G349" s="171"/>
      <c r="H349" s="171"/>
      <c r="I349" s="196"/>
      <c r="J349" s="269" t="s">
        <v>162</v>
      </c>
      <c r="K349" s="202">
        <v>4421</v>
      </c>
      <c r="L349" s="239"/>
      <c r="M349" s="240"/>
      <c r="N349" s="248"/>
      <c r="O349" s="210">
        <f t="shared" si="12"/>
        <v>0</v>
      </c>
    </row>
    <row r="350" spans="1:15" ht="18.95" customHeight="1" x14ac:dyDescent="0.2">
      <c r="A350" s="373"/>
      <c r="B350" s="106" t="s">
        <v>932</v>
      </c>
      <c r="C350" s="342"/>
      <c r="D350" s="294" t="s">
        <v>933</v>
      </c>
      <c r="E350" s="256" t="s">
        <v>926</v>
      </c>
      <c r="F350" s="254" t="s">
        <v>927</v>
      </c>
      <c r="G350" s="171"/>
      <c r="H350" s="171"/>
      <c r="I350" s="196"/>
      <c r="J350" s="269" t="s">
        <v>162</v>
      </c>
      <c r="K350" s="202">
        <v>6021</v>
      </c>
      <c r="L350" s="239"/>
      <c r="M350" s="240"/>
      <c r="N350" s="248"/>
      <c r="O350" s="210">
        <f t="shared" si="12"/>
        <v>0</v>
      </c>
    </row>
    <row r="351" spans="1:15" ht="18.95" customHeight="1" x14ac:dyDescent="0.2">
      <c r="A351" s="373"/>
      <c r="B351" s="106" t="s">
        <v>934</v>
      </c>
      <c r="C351" s="342"/>
      <c r="D351" s="294" t="s">
        <v>935</v>
      </c>
      <c r="E351" s="256" t="s">
        <v>926</v>
      </c>
      <c r="F351" s="254" t="s">
        <v>927</v>
      </c>
      <c r="G351" s="171"/>
      <c r="H351" s="171"/>
      <c r="I351" s="196"/>
      <c r="J351" s="269" t="s">
        <v>162</v>
      </c>
      <c r="K351" s="202">
        <v>4821</v>
      </c>
      <c r="L351" s="239"/>
      <c r="M351" s="240"/>
      <c r="N351" s="248"/>
      <c r="O351" s="210">
        <f t="shared" si="12"/>
        <v>0</v>
      </c>
    </row>
    <row r="352" spans="1:15" ht="18.95" customHeight="1" x14ac:dyDescent="0.2">
      <c r="A352" s="373"/>
      <c r="B352" s="106" t="s">
        <v>936</v>
      </c>
      <c r="C352" s="342"/>
      <c r="D352" s="294" t="s">
        <v>937</v>
      </c>
      <c r="E352" s="256" t="s">
        <v>926</v>
      </c>
      <c r="F352" s="254" t="s">
        <v>927</v>
      </c>
      <c r="G352" s="171"/>
      <c r="H352" s="171"/>
      <c r="I352" s="196"/>
      <c r="J352" s="269" t="s">
        <v>162</v>
      </c>
      <c r="K352" s="202">
        <v>3111</v>
      </c>
      <c r="L352" s="239"/>
      <c r="M352" s="240"/>
      <c r="N352" s="248"/>
      <c r="O352" s="210">
        <f t="shared" si="12"/>
        <v>0</v>
      </c>
    </row>
    <row r="353" spans="1:15" ht="18.95" customHeight="1" x14ac:dyDescent="0.2">
      <c r="A353" s="373"/>
      <c r="B353" s="106" t="s">
        <v>938</v>
      </c>
      <c r="C353" s="342"/>
      <c r="D353" s="267" t="s">
        <v>939</v>
      </c>
      <c r="E353" s="327" t="s">
        <v>940</v>
      </c>
      <c r="F353" s="254" t="s">
        <v>941</v>
      </c>
      <c r="G353" s="171"/>
      <c r="H353" s="171"/>
      <c r="I353" s="196"/>
      <c r="J353" s="163" t="s">
        <v>162</v>
      </c>
      <c r="K353" s="202">
        <v>2081</v>
      </c>
      <c r="L353" s="239"/>
      <c r="M353" s="240"/>
      <c r="N353" s="248"/>
      <c r="O353" s="210">
        <f t="shared" si="12"/>
        <v>0</v>
      </c>
    </row>
    <row r="354" spans="1:15" ht="18.95" customHeight="1" x14ac:dyDescent="0.2">
      <c r="A354" s="373"/>
      <c r="B354" s="106" t="s">
        <v>942</v>
      </c>
      <c r="C354" s="342"/>
      <c r="D354" s="267" t="s">
        <v>943</v>
      </c>
      <c r="E354" s="327" t="s">
        <v>940</v>
      </c>
      <c r="F354" s="254" t="s">
        <v>941</v>
      </c>
      <c r="G354" s="171"/>
      <c r="H354" s="171"/>
      <c r="I354" s="196"/>
      <c r="J354" s="163" t="s">
        <v>162</v>
      </c>
      <c r="K354" s="202">
        <v>5581</v>
      </c>
      <c r="L354" s="239"/>
      <c r="M354" s="240"/>
      <c r="N354" s="248"/>
      <c r="O354" s="210">
        <f t="shared" si="12"/>
        <v>0</v>
      </c>
    </row>
    <row r="355" spans="1:15" ht="18.95" customHeight="1" x14ac:dyDescent="0.2">
      <c r="A355" s="373"/>
      <c r="B355" s="106" t="s">
        <v>944</v>
      </c>
      <c r="C355" s="342"/>
      <c r="D355" s="267" t="s">
        <v>945</v>
      </c>
      <c r="E355" s="327" t="s">
        <v>940</v>
      </c>
      <c r="F355" s="254" t="s">
        <v>941</v>
      </c>
      <c r="G355" s="171"/>
      <c r="H355" s="171"/>
      <c r="I355" s="196"/>
      <c r="J355" s="163" t="s">
        <v>162</v>
      </c>
      <c r="K355" s="202">
        <v>7081</v>
      </c>
      <c r="L355" s="239"/>
      <c r="M355" s="240"/>
      <c r="N355" s="248"/>
      <c r="O355" s="210">
        <f t="shared" si="12"/>
        <v>0</v>
      </c>
    </row>
    <row r="356" spans="1:15" ht="18.95" customHeight="1" x14ac:dyDescent="0.2">
      <c r="A356" s="373"/>
      <c r="B356" s="106" t="s">
        <v>946</v>
      </c>
      <c r="C356" s="342"/>
      <c r="D356" s="267" t="s">
        <v>947</v>
      </c>
      <c r="E356" s="327" t="s">
        <v>948</v>
      </c>
      <c r="F356" s="254" t="s">
        <v>949</v>
      </c>
      <c r="G356" s="171"/>
      <c r="H356" s="171"/>
      <c r="I356" s="196"/>
      <c r="J356" s="163" t="s">
        <v>162</v>
      </c>
      <c r="K356" s="202">
        <v>501</v>
      </c>
      <c r="L356" s="239"/>
      <c r="M356" s="240"/>
      <c r="N356" s="248"/>
      <c r="O356" s="210">
        <f t="shared" si="12"/>
        <v>0</v>
      </c>
    </row>
    <row r="357" spans="1:15" ht="18.95" customHeight="1" x14ac:dyDescent="0.2">
      <c r="A357" s="373"/>
      <c r="B357" s="106" t="s">
        <v>950</v>
      </c>
      <c r="C357" s="342"/>
      <c r="D357" s="267" t="s">
        <v>951</v>
      </c>
      <c r="E357" s="327" t="s">
        <v>948</v>
      </c>
      <c r="F357" s="254" t="s">
        <v>949</v>
      </c>
      <c r="G357" s="171"/>
      <c r="H357" s="171"/>
      <c r="I357" s="196"/>
      <c r="J357" s="163" t="s">
        <v>162</v>
      </c>
      <c r="K357" s="202">
        <v>506</v>
      </c>
      <c r="L357" s="239"/>
      <c r="M357" s="240"/>
      <c r="N357" s="248"/>
      <c r="O357" s="210">
        <f t="shared" si="12"/>
        <v>0</v>
      </c>
    </row>
    <row r="358" spans="1:15" ht="18.95" customHeight="1" x14ac:dyDescent="0.2">
      <c r="A358" s="373"/>
      <c r="B358" s="106" t="s">
        <v>952</v>
      </c>
      <c r="C358" s="342"/>
      <c r="D358" s="267" t="s">
        <v>953</v>
      </c>
      <c r="E358" s="327" t="s">
        <v>954</v>
      </c>
      <c r="F358" s="254" t="s">
        <v>719</v>
      </c>
      <c r="G358" s="171"/>
      <c r="H358" s="171"/>
      <c r="I358" s="196"/>
      <c r="J358" s="163" t="s">
        <v>162</v>
      </c>
      <c r="K358" s="202">
        <v>4506</v>
      </c>
      <c r="L358" s="239"/>
      <c r="M358" s="240"/>
      <c r="N358" s="248"/>
      <c r="O358" s="210">
        <f t="shared" si="12"/>
        <v>0</v>
      </c>
    </row>
    <row r="359" spans="1:15" ht="18.95" customHeight="1" x14ac:dyDescent="0.2">
      <c r="A359" s="374"/>
      <c r="B359" s="107" t="s">
        <v>955</v>
      </c>
      <c r="C359" s="343"/>
      <c r="D359" s="296" t="s">
        <v>956</v>
      </c>
      <c r="E359" s="255" t="s">
        <v>948</v>
      </c>
      <c r="F359" s="254" t="s">
        <v>957</v>
      </c>
      <c r="G359" s="171"/>
      <c r="H359" s="171"/>
      <c r="I359" s="196"/>
      <c r="J359" s="163" t="s">
        <v>162</v>
      </c>
      <c r="K359" s="202">
        <v>3056</v>
      </c>
      <c r="L359" s="239"/>
      <c r="M359" s="240"/>
      <c r="N359" s="248"/>
      <c r="O359" s="210">
        <f t="shared" si="12"/>
        <v>0</v>
      </c>
    </row>
    <row r="360" spans="1:15" ht="18" customHeight="1" x14ac:dyDescent="0.2">
      <c r="A360" s="375" t="s">
        <v>972</v>
      </c>
      <c r="B360" s="376"/>
      <c r="C360" s="376"/>
      <c r="D360" s="376"/>
      <c r="E360" s="184"/>
      <c r="F360" s="185"/>
      <c r="G360" s="236"/>
      <c r="H360" s="236"/>
      <c r="I360" s="236"/>
      <c r="J360" s="186"/>
      <c r="K360" s="187"/>
      <c r="L360" s="187"/>
      <c r="M360" s="188"/>
      <c r="N360" s="188"/>
      <c r="O360" s="203">
        <f>SUM(O255:O359)</f>
        <v>0</v>
      </c>
    </row>
    <row r="364" spans="1:15" ht="15" customHeight="1" x14ac:dyDescent="0.2">
      <c r="A364" s="228">
        <v>1</v>
      </c>
      <c r="B364" s="228">
        <v>2</v>
      </c>
      <c r="C364" s="228">
        <v>3</v>
      </c>
      <c r="D364" s="228">
        <v>4</v>
      </c>
      <c r="E364" s="228">
        <v>5</v>
      </c>
      <c r="F364" s="228">
        <v>6</v>
      </c>
      <c r="G364" s="228">
        <v>7</v>
      </c>
      <c r="H364" s="228">
        <v>8</v>
      </c>
      <c r="I364" s="228">
        <v>9</v>
      </c>
      <c r="J364" s="228">
        <v>10</v>
      </c>
      <c r="K364" s="228">
        <v>11</v>
      </c>
      <c r="L364" s="228">
        <v>12</v>
      </c>
      <c r="M364" s="228">
        <v>13</v>
      </c>
      <c r="N364" s="228">
        <v>14</v>
      </c>
      <c r="O364" s="228">
        <v>15</v>
      </c>
    </row>
    <row r="365" spans="1:15" ht="84" customHeight="1" x14ac:dyDescent="0.2">
      <c r="A365" s="229" t="s">
        <v>11</v>
      </c>
      <c r="B365" s="230" t="s">
        <v>73</v>
      </c>
      <c r="C365" s="230" t="s">
        <v>146</v>
      </c>
      <c r="D365" s="316" t="s">
        <v>147</v>
      </c>
      <c r="E365" s="200" t="s">
        <v>164</v>
      </c>
      <c r="F365" s="200" t="s">
        <v>312</v>
      </c>
      <c r="G365" s="232" t="s">
        <v>163</v>
      </c>
      <c r="H365" s="233" t="s">
        <v>148</v>
      </c>
      <c r="I365" s="109" t="s">
        <v>313</v>
      </c>
      <c r="J365" s="234" t="s">
        <v>311</v>
      </c>
      <c r="K365" s="235" t="s">
        <v>12</v>
      </c>
      <c r="L365" s="181" t="s">
        <v>6</v>
      </c>
      <c r="M365" s="169" t="s">
        <v>7</v>
      </c>
      <c r="N365" s="169" t="s">
        <v>5</v>
      </c>
      <c r="O365" s="182" t="s">
        <v>4</v>
      </c>
    </row>
    <row r="366" spans="1:15" ht="18.95" customHeight="1" x14ac:dyDescent="0.2">
      <c r="A366" s="373" t="s">
        <v>958</v>
      </c>
      <c r="B366" s="110" t="s">
        <v>959</v>
      </c>
      <c r="C366" s="344"/>
      <c r="D366" s="301" t="s">
        <v>960</v>
      </c>
      <c r="E366" s="335"/>
      <c r="F366" s="265" t="s">
        <v>517</v>
      </c>
      <c r="G366" s="204"/>
      <c r="H366" s="204"/>
      <c r="I366" s="198"/>
      <c r="J366" s="302" t="s">
        <v>383</v>
      </c>
      <c r="K366" s="207">
        <v>123</v>
      </c>
      <c r="L366" s="242"/>
      <c r="M366" s="243"/>
      <c r="N366" s="250"/>
      <c r="O366" s="211">
        <f>SUM(K366*N366)</f>
        <v>0</v>
      </c>
    </row>
    <row r="367" spans="1:15" ht="18.95" customHeight="1" x14ac:dyDescent="0.2">
      <c r="A367" s="373"/>
      <c r="B367" s="106" t="s">
        <v>961</v>
      </c>
      <c r="C367" s="342"/>
      <c r="D367" s="301" t="s">
        <v>962</v>
      </c>
      <c r="E367" s="335"/>
      <c r="F367" s="265" t="s">
        <v>963</v>
      </c>
      <c r="G367" s="171"/>
      <c r="H367" s="171"/>
      <c r="I367" s="196"/>
      <c r="J367" s="302" t="s">
        <v>15</v>
      </c>
      <c r="K367" s="202">
        <v>86</v>
      </c>
      <c r="L367" s="239"/>
      <c r="M367" s="240"/>
      <c r="N367" s="248"/>
      <c r="O367" s="210">
        <f t="shared" ref="O367:O368" si="13">SUM(K367*N367)</f>
        <v>0</v>
      </c>
    </row>
    <row r="368" spans="1:15" ht="18.75" customHeight="1" x14ac:dyDescent="0.2">
      <c r="A368" s="373"/>
      <c r="B368" s="106" t="s">
        <v>964</v>
      </c>
      <c r="C368" s="342"/>
      <c r="D368" s="301" t="s">
        <v>965</v>
      </c>
      <c r="E368" s="335"/>
      <c r="F368" s="265" t="s">
        <v>966</v>
      </c>
      <c r="G368" s="171"/>
      <c r="H368" s="171"/>
      <c r="I368" s="196"/>
      <c r="J368" s="302" t="s">
        <v>15</v>
      </c>
      <c r="K368" s="202">
        <v>200</v>
      </c>
      <c r="L368" s="239"/>
      <c r="M368" s="240"/>
      <c r="N368" s="248"/>
      <c r="O368" s="210">
        <f t="shared" si="13"/>
        <v>0</v>
      </c>
    </row>
    <row r="369" spans="1:15" ht="18.95" customHeight="1" x14ac:dyDescent="0.2">
      <c r="A369" s="373"/>
      <c r="B369" s="106" t="s">
        <v>967</v>
      </c>
      <c r="C369" s="342"/>
      <c r="D369" s="267" t="s">
        <v>968</v>
      </c>
      <c r="E369" s="336"/>
      <c r="F369" s="265" t="s">
        <v>974</v>
      </c>
      <c r="G369" s="171"/>
      <c r="H369" s="171"/>
      <c r="I369" s="196"/>
      <c r="J369" s="297" t="s">
        <v>15</v>
      </c>
      <c r="K369" s="202">
        <v>649</v>
      </c>
      <c r="L369" s="239"/>
      <c r="M369" s="240"/>
      <c r="N369" s="248"/>
      <c r="O369" s="210">
        <f t="shared" ref="O369:O370" si="14">SUM(K369*N369)</f>
        <v>0</v>
      </c>
    </row>
    <row r="370" spans="1:15" ht="18.95" customHeight="1" x14ac:dyDescent="0.2">
      <c r="A370" s="374"/>
      <c r="B370" s="106" t="s">
        <v>969</v>
      </c>
      <c r="C370" s="342"/>
      <c r="D370" s="296" t="s">
        <v>970</v>
      </c>
      <c r="E370" s="337"/>
      <c r="F370" s="272" t="s">
        <v>221</v>
      </c>
      <c r="G370" s="171"/>
      <c r="H370" s="171"/>
      <c r="I370" s="196"/>
      <c r="J370" s="324" t="s">
        <v>15</v>
      </c>
      <c r="K370" s="202">
        <v>226</v>
      </c>
      <c r="L370" s="239"/>
      <c r="M370" s="240"/>
      <c r="N370" s="248"/>
      <c r="O370" s="210">
        <f t="shared" si="14"/>
        <v>0</v>
      </c>
    </row>
    <row r="371" spans="1:15" ht="18" customHeight="1" x14ac:dyDescent="0.2">
      <c r="A371" s="375" t="s">
        <v>973</v>
      </c>
      <c r="B371" s="376"/>
      <c r="C371" s="376"/>
      <c r="D371" s="376"/>
      <c r="E371" s="184"/>
      <c r="F371" s="185"/>
      <c r="G371" s="236"/>
      <c r="H371" s="236"/>
      <c r="I371" s="236"/>
      <c r="J371" s="186"/>
      <c r="K371" s="187"/>
      <c r="L371" s="187"/>
      <c r="M371" s="188"/>
      <c r="N371" s="188"/>
      <c r="O371" s="203">
        <f>SUM(O366:O370)</f>
        <v>0</v>
      </c>
    </row>
  </sheetData>
  <sheetProtection password="CDBA" sheet="1" objects="1" scenarios="1" formatCells="0" formatColumns="0" formatRows="0" selectLockedCells="1"/>
  <mergeCells count="24">
    <mergeCell ref="A371:D371"/>
    <mergeCell ref="A231:A248"/>
    <mergeCell ref="A254:A359"/>
    <mergeCell ref="A366:A370"/>
    <mergeCell ref="E237:E239"/>
    <mergeCell ref="B342:D342"/>
    <mergeCell ref="B322:C322"/>
    <mergeCell ref="B276:D276"/>
    <mergeCell ref="B254:D254"/>
    <mergeCell ref="A249:D249"/>
    <mergeCell ref="A360:D360"/>
    <mergeCell ref="A3:D3"/>
    <mergeCell ref="A8:A126"/>
    <mergeCell ref="A227:D227"/>
    <mergeCell ref="A1:O1"/>
    <mergeCell ref="A2:O2"/>
    <mergeCell ref="E3:O3"/>
    <mergeCell ref="A4:O4"/>
    <mergeCell ref="A127:D127"/>
    <mergeCell ref="A131:A226"/>
    <mergeCell ref="C131:D131"/>
    <mergeCell ref="B82:C82"/>
    <mergeCell ref="B42:D42"/>
    <mergeCell ref="B8:D8"/>
  </mergeCells>
  <phoneticPr fontId="0" type="noConversion"/>
  <printOptions horizontalCentered="1"/>
  <pageMargins left="0.39370078740157483" right="0.39370078740157483" top="0.39370078740157483" bottom="0.59055118110236227" header="0.51181102362204722" footer="0.11811023622047245"/>
  <pageSetup paperSize="9" scale="37" fitToHeight="0" orientation="portrait" horizontalDpi="300" verticalDpi="300" r:id="rId1"/>
  <headerFooter alignWithMargins="0">
    <oddFooter>&amp;LMAJ :&amp;D&amp;RPage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47"/>
  <sheetViews>
    <sheetView zoomScaleNormal="100" workbookViewId="0">
      <pane xSplit="1" ySplit="6" topLeftCell="B90" activePane="bottomRight" state="frozen"/>
      <selection pane="topRight" activeCell="B1" sqref="B1"/>
      <selection pane="bottomLeft" activeCell="A7" sqref="A7"/>
      <selection pane="bottomRight" activeCell="D97" sqref="D97"/>
    </sheetView>
  </sheetViews>
  <sheetFormatPr baseColWidth="10" defaultColWidth="19.140625" defaultRowHeight="12" x14ac:dyDescent="0.2"/>
  <cols>
    <col min="1" max="1" width="7.42578125" style="20" customWidth="1"/>
    <col min="2" max="2" width="35.5703125" style="20" customWidth="1"/>
    <col min="3" max="6" width="19.140625" style="20"/>
    <col min="7" max="7" width="21.28515625" style="20" customWidth="1"/>
    <col min="8" max="8" width="21.5703125" style="20" customWidth="1"/>
    <col min="9" max="16384" width="19.140625" style="20"/>
  </cols>
  <sheetData>
    <row r="1" spans="1:10" ht="42" customHeight="1" x14ac:dyDescent="0.2">
      <c r="C1" s="388" t="s">
        <v>319</v>
      </c>
      <c r="D1" s="388"/>
      <c r="E1" s="388"/>
      <c r="F1" s="388"/>
      <c r="G1" s="388"/>
      <c r="H1" s="388"/>
    </row>
    <row r="2" spans="1:10" ht="41.25" customHeight="1" x14ac:dyDescent="0.2">
      <c r="C2" s="387" t="s">
        <v>982</v>
      </c>
      <c r="D2" s="387"/>
      <c r="E2" s="387"/>
      <c r="F2" s="387"/>
      <c r="G2" s="387"/>
      <c r="H2" s="387"/>
    </row>
    <row r="4" spans="1:10" ht="30.75" customHeight="1" x14ac:dyDescent="0.2">
      <c r="A4" s="389" t="s">
        <v>16</v>
      </c>
      <c r="B4" s="390"/>
      <c r="C4" s="391"/>
      <c r="D4" s="392"/>
      <c r="E4" s="392"/>
      <c r="F4" s="392"/>
      <c r="G4" s="392"/>
      <c r="H4" s="393"/>
    </row>
    <row r="6" spans="1:10" s="52" customFormat="1" ht="63.75" customHeight="1" x14ac:dyDescent="0.2">
      <c r="A6" s="328" t="s">
        <v>11</v>
      </c>
      <c r="B6" s="329" t="s">
        <v>14</v>
      </c>
      <c r="C6" s="330" t="s">
        <v>318</v>
      </c>
      <c r="D6" s="330" t="s">
        <v>977</v>
      </c>
      <c r="E6" s="331" t="s">
        <v>979</v>
      </c>
      <c r="F6" s="330" t="s">
        <v>976</v>
      </c>
      <c r="G6" s="330" t="s">
        <v>978</v>
      </c>
      <c r="H6" s="330" t="s">
        <v>975</v>
      </c>
      <c r="J6" s="20"/>
    </row>
    <row r="7" spans="1:10" ht="21" customHeight="1" x14ac:dyDescent="0.2">
      <c r="A7" s="372" t="s">
        <v>320</v>
      </c>
      <c r="B7" s="267" t="s">
        <v>337</v>
      </c>
      <c r="C7" s="339"/>
      <c r="D7" s="349"/>
      <c r="E7" s="349"/>
      <c r="F7" s="349"/>
      <c r="G7" s="349"/>
      <c r="H7" s="349"/>
    </row>
    <row r="8" spans="1:10" ht="21" customHeight="1" x14ac:dyDescent="0.2">
      <c r="A8" s="373"/>
      <c r="B8" s="267" t="s">
        <v>339</v>
      </c>
      <c r="C8" s="339"/>
      <c r="D8" s="349"/>
      <c r="E8" s="349"/>
      <c r="F8" s="349"/>
      <c r="G8" s="349"/>
      <c r="H8" s="349"/>
    </row>
    <row r="9" spans="1:10" ht="21" customHeight="1" x14ac:dyDescent="0.2">
      <c r="A9" s="373"/>
      <c r="B9" s="267" t="s">
        <v>340</v>
      </c>
      <c r="C9" s="339"/>
      <c r="D9" s="349"/>
      <c r="E9" s="349"/>
      <c r="F9" s="349"/>
      <c r="G9" s="349"/>
      <c r="H9" s="349"/>
    </row>
    <row r="10" spans="1:10" ht="21" customHeight="1" x14ac:dyDescent="0.2">
      <c r="A10" s="373"/>
      <c r="B10" s="267" t="s">
        <v>343</v>
      </c>
      <c r="C10" s="339"/>
      <c r="D10" s="349"/>
      <c r="E10" s="349"/>
      <c r="F10" s="349"/>
      <c r="G10" s="349"/>
      <c r="H10" s="349"/>
    </row>
    <row r="11" spans="1:10" ht="21" customHeight="1" x14ac:dyDescent="0.2">
      <c r="A11" s="373"/>
      <c r="B11" s="267" t="s">
        <v>347</v>
      </c>
      <c r="C11" s="349"/>
      <c r="D11" s="339"/>
      <c r="E11" s="339"/>
      <c r="F11" s="339"/>
      <c r="G11" s="349"/>
      <c r="H11" s="349"/>
    </row>
    <row r="12" spans="1:10" ht="21" customHeight="1" x14ac:dyDescent="0.2">
      <c r="A12" s="373"/>
      <c r="B12" s="267" t="s">
        <v>351</v>
      </c>
      <c r="C12" s="349"/>
      <c r="D12" s="339"/>
      <c r="E12" s="339"/>
      <c r="F12" s="349"/>
      <c r="G12" s="339"/>
      <c r="H12" s="349"/>
    </row>
    <row r="13" spans="1:10" ht="21" customHeight="1" x14ac:dyDescent="0.2">
      <c r="A13" s="373"/>
      <c r="B13" s="267" t="s">
        <v>352</v>
      </c>
      <c r="C13" s="349"/>
      <c r="D13" s="339"/>
      <c r="E13" s="339"/>
      <c r="F13" s="349"/>
      <c r="G13" s="339"/>
      <c r="H13" s="349"/>
    </row>
    <row r="14" spans="1:10" ht="21" customHeight="1" x14ac:dyDescent="0.2">
      <c r="A14" s="373"/>
      <c r="B14" s="267" t="s">
        <v>353</v>
      </c>
      <c r="C14" s="349"/>
      <c r="D14" s="339"/>
      <c r="E14" s="339"/>
      <c r="F14" s="349"/>
      <c r="G14" s="339"/>
      <c r="H14" s="349"/>
    </row>
    <row r="15" spans="1:10" ht="21" customHeight="1" x14ac:dyDescent="0.2">
      <c r="A15" s="373"/>
      <c r="B15" s="267" t="s">
        <v>362</v>
      </c>
      <c r="C15" s="349"/>
      <c r="D15" s="339"/>
      <c r="E15" s="339"/>
      <c r="F15" s="349"/>
      <c r="G15" s="339"/>
      <c r="H15" s="349"/>
    </row>
    <row r="16" spans="1:10" ht="21" customHeight="1" x14ac:dyDescent="0.2">
      <c r="A16" s="373"/>
      <c r="B16" s="267" t="s">
        <v>363</v>
      </c>
      <c r="C16" s="349"/>
      <c r="D16" s="339"/>
      <c r="E16" s="339"/>
      <c r="F16" s="349"/>
      <c r="G16" s="339"/>
      <c r="H16" s="349"/>
    </row>
    <row r="17" spans="1:8" ht="21" customHeight="1" x14ac:dyDescent="0.2">
      <c r="A17" s="373"/>
      <c r="B17" s="189" t="s">
        <v>436</v>
      </c>
      <c r="C17" s="350"/>
      <c r="D17" s="350"/>
      <c r="E17" s="350"/>
      <c r="F17" s="350"/>
      <c r="G17" s="350"/>
      <c r="H17" s="351"/>
    </row>
    <row r="18" spans="1:8" ht="21" customHeight="1" x14ac:dyDescent="0.2">
      <c r="A18" s="373"/>
      <c r="B18" s="294" t="s">
        <v>460</v>
      </c>
      <c r="C18" s="349"/>
      <c r="D18" s="349"/>
      <c r="E18" s="339"/>
      <c r="F18" s="349"/>
      <c r="G18" s="349"/>
      <c r="H18" s="349"/>
    </row>
    <row r="19" spans="1:8" ht="21" customHeight="1" x14ac:dyDescent="0.2">
      <c r="A19" s="373"/>
      <c r="B19" s="267" t="s">
        <v>462</v>
      </c>
      <c r="C19" s="349"/>
      <c r="D19" s="349"/>
      <c r="E19" s="339"/>
      <c r="F19" s="349"/>
      <c r="G19" s="349"/>
      <c r="H19" s="349"/>
    </row>
    <row r="20" spans="1:8" ht="21" customHeight="1" x14ac:dyDescent="0.2">
      <c r="A20" s="373"/>
      <c r="B20" s="267" t="s">
        <v>464</v>
      </c>
      <c r="C20" s="349"/>
      <c r="D20" s="349"/>
      <c r="E20" s="339"/>
      <c r="F20" s="349"/>
      <c r="G20" s="349"/>
      <c r="H20" s="349"/>
    </row>
    <row r="21" spans="1:8" ht="21" customHeight="1" x14ac:dyDescent="0.2">
      <c r="A21" s="373"/>
      <c r="B21" s="267" t="s">
        <v>467</v>
      </c>
      <c r="C21" s="349"/>
      <c r="D21" s="349"/>
      <c r="E21" s="339"/>
      <c r="F21" s="349"/>
      <c r="G21" s="349"/>
      <c r="H21" s="349"/>
    </row>
    <row r="22" spans="1:8" ht="21" customHeight="1" x14ac:dyDescent="0.2">
      <c r="A22" s="373"/>
      <c r="B22" s="267" t="s">
        <v>470</v>
      </c>
      <c r="C22" s="349"/>
      <c r="D22" s="349"/>
      <c r="E22" s="339"/>
      <c r="F22" s="349"/>
      <c r="G22" s="349"/>
      <c r="H22" s="349"/>
    </row>
    <row r="23" spans="1:8" ht="21" customHeight="1" x14ac:dyDescent="0.2">
      <c r="A23" s="373"/>
      <c r="B23" s="267" t="s">
        <v>472</v>
      </c>
      <c r="C23" s="349"/>
      <c r="D23" s="349"/>
      <c r="E23" s="339"/>
      <c r="F23" s="349"/>
      <c r="G23" s="349"/>
      <c r="H23" s="349"/>
    </row>
    <row r="24" spans="1:8" ht="21" customHeight="1" x14ac:dyDescent="0.2">
      <c r="A24" s="373"/>
      <c r="B24" s="267" t="s">
        <v>474</v>
      </c>
      <c r="C24" s="349"/>
      <c r="D24" s="349"/>
      <c r="E24" s="339"/>
      <c r="F24" s="349"/>
      <c r="G24" s="349"/>
      <c r="H24" s="349"/>
    </row>
    <row r="25" spans="1:8" ht="21" customHeight="1" x14ac:dyDescent="0.2">
      <c r="A25" s="373"/>
      <c r="B25" s="267" t="s">
        <v>478</v>
      </c>
      <c r="C25" s="339"/>
      <c r="D25" s="349"/>
      <c r="E25" s="349"/>
      <c r="F25" s="349"/>
      <c r="G25" s="349"/>
      <c r="H25" s="349"/>
    </row>
    <row r="26" spans="1:8" ht="21" customHeight="1" x14ac:dyDescent="0.2">
      <c r="A26" s="373"/>
      <c r="B26" s="267" t="s">
        <v>486</v>
      </c>
      <c r="C26" s="349"/>
      <c r="D26" s="349"/>
      <c r="E26" s="339"/>
      <c r="F26" s="349"/>
      <c r="G26" s="349"/>
      <c r="H26" s="349"/>
    </row>
    <row r="27" spans="1:8" ht="21" customHeight="1" x14ac:dyDescent="0.2">
      <c r="A27" s="373"/>
      <c r="B27" s="267" t="s">
        <v>489</v>
      </c>
      <c r="C27" s="349"/>
      <c r="D27" s="349"/>
      <c r="E27" s="339"/>
      <c r="F27" s="349"/>
      <c r="G27" s="349"/>
      <c r="H27" s="349"/>
    </row>
    <row r="28" spans="1:8" ht="21" customHeight="1" x14ac:dyDescent="0.2">
      <c r="A28" s="373"/>
      <c r="B28" s="267" t="s">
        <v>496</v>
      </c>
      <c r="C28" s="339"/>
      <c r="D28" s="349"/>
      <c r="E28" s="349"/>
      <c r="F28" s="349"/>
      <c r="G28" s="349"/>
      <c r="H28" s="349"/>
    </row>
    <row r="29" spans="1:8" ht="21" customHeight="1" x14ac:dyDescent="0.2">
      <c r="A29" s="373"/>
      <c r="B29" s="267" t="s">
        <v>499</v>
      </c>
      <c r="C29" s="339"/>
      <c r="D29" s="349"/>
      <c r="E29" s="349"/>
      <c r="F29" s="349"/>
      <c r="G29" s="349"/>
      <c r="H29" s="349"/>
    </row>
    <row r="30" spans="1:8" ht="21" customHeight="1" x14ac:dyDescent="0.2">
      <c r="A30" s="383" t="s">
        <v>511</v>
      </c>
      <c r="B30" s="189" t="s">
        <v>512</v>
      </c>
      <c r="C30" s="350"/>
      <c r="D30" s="350"/>
      <c r="E30" s="350"/>
      <c r="F30" s="350"/>
      <c r="G30" s="350"/>
      <c r="H30" s="351"/>
    </row>
    <row r="31" spans="1:8" ht="21" customHeight="1" x14ac:dyDescent="0.2">
      <c r="A31" s="373"/>
      <c r="B31" s="301" t="s">
        <v>513</v>
      </c>
      <c r="C31" s="352"/>
      <c r="D31" s="353"/>
      <c r="E31" s="353"/>
      <c r="F31" s="353"/>
      <c r="G31" s="353"/>
      <c r="H31" s="353"/>
    </row>
    <row r="32" spans="1:8" ht="21" customHeight="1" x14ac:dyDescent="0.2">
      <c r="A32" s="373"/>
      <c r="B32" s="267" t="s">
        <v>515</v>
      </c>
      <c r="C32" s="339"/>
      <c r="D32" s="349"/>
      <c r="E32" s="349"/>
      <c r="F32" s="349"/>
      <c r="G32" s="349"/>
      <c r="H32" s="349"/>
    </row>
    <row r="33" spans="1:8" ht="21" customHeight="1" x14ac:dyDescent="0.2">
      <c r="A33" s="373"/>
      <c r="B33" s="267" t="s">
        <v>516</v>
      </c>
      <c r="C33" s="339"/>
      <c r="D33" s="349"/>
      <c r="E33" s="349"/>
      <c r="F33" s="349"/>
      <c r="G33" s="349"/>
      <c r="H33" s="349"/>
    </row>
    <row r="34" spans="1:8" ht="21" customHeight="1" x14ac:dyDescent="0.2">
      <c r="A34" s="373"/>
      <c r="B34" s="267" t="s">
        <v>518</v>
      </c>
      <c r="C34" s="339"/>
      <c r="D34" s="349"/>
      <c r="E34" s="349"/>
      <c r="F34" s="349"/>
      <c r="G34" s="349"/>
      <c r="H34" s="349"/>
    </row>
    <row r="35" spans="1:8" ht="21" customHeight="1" x14ac:dyDescent="0.2">
      <c r="A35" s="373"/>
      <c r="B35" s="267" t="s">
        <v>522</v>
      </c>
      <c r="C35" s="339"/>
      <c r="D35" s="349"/>
      <c r="E35" s="349"/>
      <c r="F35" s="349"/>
      <c r="G35" s="349"/>
      <c r="H35" s="349"/>
    </row>
    <row r="36" spans="1:8" ht="21" customHeight="1" x14ac:dyDescent="0.2">
      <c r="A36" s="373"/>
      <c r="B36" s="267" t="s">
        <v>523</v>
      </c>
      <c r="C36" s="339"/>
      <c r="D36" s="349"/>
      <c r="E36" s="349"/>
      <c r="F36" s="349"/>
      <c r="G36" s="349"/>
      <c r="H36" s="349"/>
    </row>
    <row r="37" spans="1:8" ht="21" customHeight="1" x14ac:dyDescent="0.2">
      <c r="A37" s="373"/>
      <c r="B37" s="267" t="s">
        <v>539</v>
      </c>
      <c r="C37" s="339"/>
      <c r="D37" s="349"/>
      <c r="E37" s="349"/>
      <c r="F37" s="349"/>
      <c r="G37" s="349"/>
      <c r="H37" s="349"/>
    </row>
    <row r="38" spans="1:8" ht="21" customHeight="1" x14ac:dyDescent="0.2">
      <c r="A38" s="373"/>
      <c r="B38" s="267" t="s">
        <v>560</v>
      </c>
      <c r="C38" s="349"/>
      <c r="D38" s="339"/>
      <c r="E38" s="349"/>
      <c r="F38" s="349"/>
      <c r="G38" s="339"/>
      <c r="H38" s="339"/>
    </row>
    <row r="39" spans="1:8" ht="21" customHeight="1" x14ac:dyDescent="0.2">
      <c r="A39" s="373"/>
      <c r="B39" s="267" t="s">
        <v>563</v>
      </c>
      <c r="C39" s="349"/>
      <c r="D39" s="349"/>
      <c r="E39" s="349"/>
      <c r="F39" s="349"/>
      <c r="G39" s="349"/>
      <c r="H39" s="349"/>
    </row>
    <row r="40" spans="1:8" ht="21" customHeight="1" x14ac:dyDescent="0.2">
      <c r="A40" s="373"/>
      <c r="B40" s="267" t="s">
        <v>564</v>
      </c>
      <c r="C40" s="339"/>
      <c r="D40" s="349"/>
      <c r="E40" s="349"/>
      <c r="F40" s="349"/>
      <c r="G40" s="349"/>
      <c r="H40" s="349"/>
    </row>
    <row r="41" spans="1:8" ht="21" customHeight="1" x14ac:dyDescent="0.2">
      <c r="A41" s="373"/>
      <c r="B41" s="267" t="s">
        <v>567</v>
      </c>
      <c r="C41" s="349"/>
      <c r="D41" s="339"/>
      <c r="E41" s="339"/>
      <c r="F41" s="349"/>
      <c r="G41" s="339"/>
      <c r="H41" s="349"/>
    </row>
    <row r="42" spans="1:8" ht="21" customHeight="1" x14ac:dyDescent="0.2">
      <c r="A42" s="373"/>
      <c r="B42" s="267" t="s">
        <v>570</v>
      </c>
      <c r="C42" s="349"/>
      <c r="D42" s="339"/>
      <c r="E42" s="339"/>
      <c r="F42" s="349"/>
      <c r="G42" s="339"/>
      <c r="H42" s="349"/>
    </row>
    <row r="43" spans="1:8" ht="21" customHeight="1" x14ac:dyDescent="0.2">
      <c r="A43" s="373"/>
      <c r="B43" s="267" t="s">
        <v>571</v>
      </c>
      <c r="C43" s="349"/>
      <c r="D43" s="339"/>
      <c r="E43" s="339"/>
      <c r="F43" s="349"/>
      <c r="G43" s="339"/>
      <c r="H43" s="349"/>
    </row>
    <row r="44" spans="1:8" ht="21" customHeight="1" x14ac:dyDescent="0.2">
      <c r="A44" s="373"/>
      <c r="B44" s="267" t="s">
        <v>572</v>
      </c>
      <c r="C44" s="349"/>
      <c r="D44" s="339"/>
      <c r="E44" s="339"/>
      <c r="F44" s="349"/>
      <c r="G44" s="339"/>
      <c r="H44" s="349"/>
    </row>
    <row r="45" spans="1:8" ht="21" customHeight="1" x14ac:dyDescent="0.2">
      <c r="A45" s="373"/>
      <c r="B45" s="267" t="s">
        <v>573</v>
      </c>
      <c r="C45" s="349"/>
      <c r="D45" s="339"/>
      <c r="E45" s="339"/>
      <c r="F45" s="349"/>
      <c r="G45" s="339"/>
      <c r="H45" s="349"/>
    </row>
    <row r="46" spans="1:8" ht="21" customHeight="1" x14ac:dyDescent="0.2">
      <c r="A46" s="373"/>
      <c r="B46" s="267" t="s">
        <v>574</v>
      </c>
      <c r="C46" s="349"/>
      <c r="D46" s="339"/>
      <c r="E46" s="339"/>
      <c r="F46" s="349"/>
      <c r="G46" s="339"/>
      <c r="H46" s="349"/>
    </row>
    <row r="47" spans="1:8" ht="21" customHeight="1" x14ac:dyDescent="0.2">
      <c r="A47" s="373"/>
      <c r="B47" s="267" t="s">
        <v>575</v>
      </c>
      <c r="C47" s="349"/>
      <c r="D47" s="339"/>
      <c r="E47" s="339"/>
      <c r="F47" s="349"/>
      <c r="G47" s="339"/>
      <c r="H47" s="349"/>
    </row>
    <row r="48" spans="1:8" ht="21" customHeight="1" x14ac:dyDescent="0.2">
      <c r="A48" s="373"/>
      <c r="B48" s="267" t="s">
        <v>576</v>
      </c>
      <c r="C48" s="349"/>
      <c r="D48" s="339"/>
      <c r="E48" s="339"/>
      <c r="F48" s="349"/>
      <c r="G48" s="339"/>
      <c r="H48" s="349"/>
    </row>
    <row r="49" spans="1:8" ht="21" customHeight="1" x14ac:dyDescent="0.2">
      <c r="A49" s="373"/>
      <c r="B49" s="267" t="s">
        <v>577</v>
      </c>
      <c r="C49" s="349"/>
      <c r="D49" s="339"/>
      <c r="E49" s="339"/>
      <c r="F49" s="349"/>
      <c r="G49" s="339"/>
      <c r="H49" s="349"/>
    </row>
    <row r="50" spans="1:8" ht="21" customHeight="1" x14ac:dyDescent="0.2">
      <c r="A50" s="373"/>
      <c r="B50" s="267" t="s">
        <v>578</v>
      </c>
      <c r="C50" s="349"/>
      <c r="D50" s="339"/>
      <c r="E50" s="339"/>
      <c r="F50" s="349"/>
      <c r="G50" s="339"/>
      <c r="H50" s="349"/>
    </row>
    <row r="51" spans="1:8" ht="21" customHeight="1" x14ac:dyDescent="0.2">
      <c r="A51" s="373"/>
      <c r="B51" s="267" t="s">
        <v>579</v>
      </c>
      <c r="C51" s="349"/>
      <c r="D51" s="339"/>
      <c r="E51" s="339"/>
      <c r="F51" s="349"/>
      <c r="G51" s="339"/>
      <c r="H51" s="349"/>
    </row>
    <row r="52" spans="1:8" ht="21" customHeight="1" x14ac:dyDescent="0.2">
      <c r="A52" s="373"/>
      <c r="B52" s="267" t="s">
        <v>580</v>
      </c>
      <c r="C52" s="349"/>
      <c r="D52" s="339"/>
      <c r="E52" s="339"/>
      <c r="F52" s="349"/>
      <c r="G52" s="339"/>
      <c r="H52" s="349"/>
    </row>
    <row r="53" spans="1:8" ht="21" customHeight="1" x14ac:dyDescent="0.2">
      <c r="A53" s="373"/>
      <c r="B53" s="267" t="s">
        <v>585</v>
      </c>
      <c r="C53" s="349"/>
      <c r="D53" s="349"/>
      <c r="E53" s="349"/>
      <c r="F53" s="349"/>
      <c r="G53" s="339"/>
      <c r="H53" s="339"/>
    </row>
    <row r="54" spans="1:8" ht="21" customHeight="1" x14ac:dyDescent="0.2">
      <c r="A54" s="373"/>
      <c r="B54" s="267" t="s">
        <v>599</v>
      </c>
      <c r="C54" s="339"/>
      <c r="D54" s="349"/>
      <c r="E54" s="349"/>
      <c r="F54" s="349"/>
      <c r="G54" s="349"/>
      <c r="H54" s="349"/>
    </row>
    <row r="55" spans="1:8" ht="21" customHeight="1" x14ac:dyDescent="0.2">
      <c r="A55" s="373"/>
      <c r="B55" s="267" t="s">
        <v>604</v>
      </c>
      <c r="C55" s="339"/>
      <c r="D55" s="349"/>
      <c r="E55" s="349"/>
      <c r="F55" s="349"/>
      <c r="G55" s="349"/>
      <c r="H55" s="349"/>
    </row>
    <row r="56" spans="1:8" ht="21" customHeight="1" x14ac:dyDescent="0.2">
      <c r="A56" s="383"/>
      <c r="B56" s="252" t="s">
        <v>606</v>
      </c>
      <c r="C56" s="350"/>
      <c r="D56" s="350"/>
      <c r="E56" s="350"/>
      <c r="F56" s="350"/>
      <c r="G56" s="350"/>
      <c r="H56" s="351"/>
    </row>
    <row r="57" spans="1:8" ht="21" customHeight="1" x14ac:dyDescent="0.2">
      <c r="A57" s="373"/>
      <c r="B57" s="267" t="s">
        <v>609</v>
      </c>
      <c r="C57" s="339"/>
      <c r="D57" s="349"/>
      <c r="E57" s="349"/>
      <c r="F57" s="339"/>
      <c r="G57" s="349"/>
      <c r="H57" s="349"/>
    </row>
    <row r="58" spans="1:8" ht="21" customHeight="1" x14ac:dyDescent="0.2">
      <c r="A58" s="373"/>
      <c r="B58" s="267" t="s">
        <v>611</v>
      </c>
      <c r="C58" s="339"/>
      <c r="D58" s="349"/>
      <c r="E58" s="349"/>
      <c r="F58" s="339"/>
      <c r="G58" s="349"/>
      <c r="H58" s="349"/>
    </row>
    <row r="59" spans="1:8" ht="21" customHeight="1" x14ac:dyDescent="0.2">
      <c r="A59" s="373"/>
      <c r="B59" s="267" t="s">
        <v>612</v>
      </c>
      <c r="C59" s="339"/>
      <c r="D59" s="349"/>
      <c r="E59" s="349"/>
      <c r="F59" s="339"/>
      <c r="G59" s="349"/>
      <c r="H59" s="349"/>
    </row>
    <row r="60" spans="1:8" ht="21" customHeight="1" x14ac:dyDescent="0.2">
      <c r="A60" s="373"/>
      <c r="B60" s="267" t="s">
        <v>613</v>
      </c>
      <c r="C60" s="339"/>
      <c r="D60" s="349"/>
      <c r="E60" s="349"/>
      <c r="F60" s="339"/>
      <c r="G60" s="349"/>
      <c r="H60" s="349"/>
    </row>
    <row r="61" spans="1:8" ht="21" customHeight="1" x14ac:dyDescent="0.2">
      <c r="A61" s="373"/>
      <c r="B61" s="267" t="s">
        <v>614</v>
      </c>
      <c r="C61" s="339"/>
      <c r="D61" s="349"/>
      <c r="E61" s="349"/>
      <c r="F61" s="339"/>
      <c r="G61" s="349"/>
      <c r="H61" s="349"/>
    </row>
    <row r="62" spans="1:8" ht="21" customHeight="1" x14ac:dyDescent="0.2">
      <c r="A62" s="373"/>
      <c r="B62" s="267" t="s">
        <v>618</v>
      </c>
      <c r="C62" s="339"/>
      <c r="D62" s="349"/>
      <c r="E62" s="349"/>
      <c r="F62" s="339"/>
      <c r="G62" s="349"/>
      <c r="H62" s="349"/>
    </row>
    <row r="63" spans="1:8" ht="21" customHeight="1" x14ac:dyDescent="0.2">
      <c r="A63" s="373"/>
      <c r="B63" s="267" t="s">
        <v>620</v>
      </c>
      <c r="C63" s="339"/>
      <c r="D63" s="349"/>
      <c r="E63" s="349"/>
      <c r="F63" s="339"/>
      <c r="G63" s="349"/>
      <c r="H63" s="349"/>
    </row>
    <row r="64" spans="1:8" ht="21" customHeight="1" x14ac:dyDescent="0.2">
      <c r="A64" s="373"/>
      <c r="B64" s="267" t="s">
        <v>622</v>
      </c>
      <c r="C64" s="339"/>
      <c r="D64" s="349"/>
      <c r="E64" s="349"/>
      <c r="F64" s="339"/>
      <c r="G64" s="349"/>
      <c r="H64" s="349"/>
    </row>
    <row r="65" spans="1:8" ht="21" customHeight="1" x14ac:dyDescent="0.2">
      <c r="A65" s="373"/>
      <c r="B65" s="267" t="s">
        <v>624</v>
      </c>
      <c r="C65" s="339"/>
      <c r="D65" s="349"/>
      <c r="E65" s="349"/>
      <c r="F65" s="339"/>
      <c r="G65" s="349"/>
      <c r="H65" s="349"/>
    </row>
    <row r="66" spans="1:8" ht="21" customHeight="1" x14ac:dyDescent="0.2">
      <c r="A66" s="373"/>
      <c r="B66" s="267" t="s">
        <v>628</v>
      </c>
      <c r="C66" s="339"/>
      <c r="D66" s="349"/>
      <c r="E66" s="349"/>
      <c r="F66" s="339"/>
      <c r="G66" s="349"/>
      <c r="H66" s="349"/>
    </row>
    <row r="67" spans="1:8" ht="21" customHeight="1" x14ac:dyDescent="0.2">
      <c r="A67" s="373"/>
      <c r="B67" s="267" t="s">
        <v>630</v>
      </c>
      <c r="C67" s="339"/>
      <c r="D67" s="349"/>
      <c r="E67" s="349"/>
      <c r="F67" s="339"/>
      <c r="G67" s="349"/>
      <c r="H67" s="349"/>
    </row>
    <row r="68" spans="1:8" ht="21" customHeight="1" x14ac:dyDescent="0.2">
      <c r="A68" s="373"/>
      <c r="B68" s="267" t="s">
        <v>631</v>
      </c>
      <c r="C68" s="339"/>
      <c r="D68" s="349"/>
      <c r="E68" s="349"/>
      <c r="F68" s="339"/>
      <c r="G68" s="349"/>
      <c r="H68" s="349"/>
    </row>
    <row r="69" spans="1:8" ht="21" customHeight="1" x14ac:dyDescent="0.2">
      <c r="A69" s="373"/>
      <c r="B69" s="267" t="s">
        <v>633</v>
      </c>
      <c r="C69" s="339"/>
      <c r="D69" s="349"/>
      <c r="E69" s="349"/>
      <c r="F69" s="339"/>
      <c r="G69" s="349"/>
      <c r="H69" s="349"/>
    </row>
    <row r="70" spans="1:8" ht="21" customHeight="1" x14ac:dyDescent="0.2">
      <c r="A70" s="373"/>
      <c r="B70" s="267" t="s">
        <v>644</v>
      </c>
      <c r="C70" s="339"/>
      <c r="D70" s="349"/>
      <c r="E70" s="349"/>
      <c r="F70" s="339"/>
      <c r="G70" s="349"/>
      <c r="H70" s="349"/>
    </row>
    <row r="71" spans="1:8" ht="21" customHeight="1" x14ac:dyDescent="0.2">
      <c r="A71" s="373"/>
      <c r="B71" s="267" t="s">
        <v>651</v>
      </c>
      <c r="C71" s="339"/>
      <c r="D71" s="349"/>
      <c r="E71" s="349"/>
      <c r="F71" s="339"/>
      <c r="G71" s="349"/>
      <c r="H71" s="349"/>
    </row>
    <row r="72" spans="1:8" ht="21" customHeight="1" x14ac:dyDescent="0.2">
      <c r="A72" s="373"/>
      <c r="B72" s="294" t="s">
        <v>653</v>
      </c>
      <c r="C72" s="354"/>
      <c r="D72" s="355"/>
      <c r="E72" s="355"/>
      <c r="F72" s="354"/>
      <c r="G72" s="355"/>
      <c r="H72" s="355"/>
    </row>
    <row r="73" spans="1:8" ht="21" customHeight="1" x14ac:dyDescent="0.2">
      <c r="A73" s="372" t="s">
        <v>656</v>
      </c>
      <c r="B73" s="293" t="s">
        <v>658</v>
      </c>
      <c r="C73" s="356"/>
      <c r="D73" s="338"/>
      <c r="E73" s="338"/>
      <c r="F73" s="356"/>
      <c r="G73" s="338"/>
      <c r="H73" s="356"/>
    </row>
    <row r="74" spans="1:8" ht="21" customHeight="1" x14ac:dyDescent="0.2">
      <c r="A74" s="373"/>
      <c r="B74" s="267" t="s">
        <v>660</v>
      </c>
      <c r="C74" s="349"/>
      <c r="D74" s="339"/>
      <c r="E74" s="339"/>
      <c r="F74" s="349"/>
      <c r="G74" s="339"/>
      <c r="H74" s="339"/>
    </row>
    <row r="75" spans="1:8" ht="21" customHeight="1" x14ac:dyDescent="0.2">
      <c r="A75" s="373"/>
      <c r="B75" s="267" t="s">
        <v>662</v>
      </c>
      <c r="C75" s="349"/>
      <c r="D75" s="339"/>
      <c r="E75" s="339"/>
      <c r="F75" s="349"/>
      <c r="G75" s="339"/>
      <c r="H75" s="339"/>
    </row>
    <row r="76" spans="1:8" ht="21" customHeight="1" x14ac:dyDescent="0.2">
      <c r="A76" s="373"/>
      <c r="B76" s="267" t="s">
        <v>664</v>
      </c>
      <c r="C76" s="349"/>
      <c r="D76" s="339"/>
      <c r="E76" s="339"/>
      <c r="F76" s="349"/>
      <c r="G76" s="339"/>
      <c r="H76" s="339"/>
    </row>
    <row r="77" spans="1:8" ht="21" customHeight="1" x14ac:dyDescent="0.2">
      <c r="A77" s="373"/>
      <c r="B77" s="267" t="s">
        <v>666</v>
      </c>
      <c r="C77" s="349"/>
      <c r="D77" s="339"/>
      <c r="E77" s="339"/>
      <c r="F77" s="349"/>
      <c r="G77" s="339"/>
      <c r="H77" s="339"/>
    </row>
    <row r="78" spans="1:8" ht="21" customHeight="1" x14ac:dyDescent="0.2">
      <c r="A78" s="373"/>
      <c r="B78" s="267" t="s">
        <v>668</v>
      </c>
      <c r="C78" s="349"/>
      <c r="D78" s="339"/>
      <c r="E78" s="339"/>
      <c r="F78" s="349"/>
      <c r="G78" s="339"/>
      <c r="H78" s="339"/>
    </row>
    <row r="79" spans="1:8" ht="21" customHeight="1" x14ac:dyDescent="0.2">
      <c r="A79" s="373"/>
      <c r="B79" s="267" t="s">
        <v>670</v>
      </c>
      <c r="C79" s="349"/>
      <c r="D79" s="339"/>
      <c r="E79" s="339"/>
      <c r="F79" s="349"/>
      <c r="G79" s="339"/>
      <c r="H79" s="339"/>
    </row>
    <row r="80" spans="1:8" ht="21" customHeight="1" x14ac:dyDescent="0.2">
      <c r="A80" s="373"/>
      <c r="B80" s="267" t="s">
        <v>672</v>
      </c>
      <c r="C80" s="349"/>
      <c r="D80" s="339"/>
      <c r="E80" s="339"/>
      <c r="F80" s="349"/>
      <c r="G80" s="339"/>
      <c r="H80" s="339"/>
    </row>
    <row r="81" spans="1:8" ht="21" customHeight="1" x14ac:dyDescent="0.2">
      <c r="A81" s="373"/>
      <c r="B81" s="267" t="s">
        <v>676</v>
      </c>
      <c r="C81" s="349"/>
      <c r="D81" s="339"/>
      <c r="E81" s="339"/>
      <c r="F81" s="349"/>
      <c r="G81" s="339"/>
      <c r="H81" s="339"/>
    </row>
    <row r="82" spans="1:8" ht="21" customHeight="1" x14ac:dyDescent="0.2">
      <c r="A82" s="373"/>
      <c r="B82" s="267" t="s">
        <v>678</v>
      </c>
      <c r="C82" s="349"/>
      <c r="D82" s="339"/>
      <c r="E82" s="339"/>
      <c r="F82" s="349"/>
      <c r="G82" s="339"/>
      <c r="H82" s="339"/>
    </row>
    <row r="83" spans="1:8" ht="21" customHeight="1" x14ac:dyDescent="0.2">
      <c r="A83" s="373"/>
      <c r="B83" s="267" t="s">
        <v>680</v>
      </c>
      <c r="C83" s="349"/>
      <c r="D83" s="339"/>
      <c r="E83" s="339"/>
      <c r="F83" s="349"/>
      <c r="G83" s="339"/>
      <c r="H83" s="339"/>
    </row>
    <row r="84" spans="1:8" ht="21" customHeight="1" x14ac:dyDescent="0.2">
      <c r="A84" s="373"/>
      <c r="B84" s="267" t="s">
        <v>682</v>
      </c>
      <c r="C84" s="349"/>
      <c r="D84" s="339"/>
      <c r="E84" s="339"/>
      <c r="F84" s="349"/>
      <c r="G84" s="339"/>
      <c r="H84" s="339"/>
    </row>
    <row r="85" spans="1:8" ht="21" customHeight="1" x14ac:dyDescent="0.2">
      <c r="A85" s="373"/>
      <c r="B85" s="267" t="s">
        <v>684</v>
      </c>
      <c r="C85" s="349"/>
      <c r="D85" s="339"/>
      <c r="E85" s="339"/>
      <c r="F85" s="349"/>
      <c r="G85" s="339"/>
      <c r="H85" s="339"/>
    </row>
    <row r="86" spans="1:8" ht="21" customHeight="1" x14ac:dyDescent="0.2">
      <c r="A86" s="373"/>
      <c r="B86" s="267" t="s">
        <v>686</v>
      </c>
      <c r="C86" s="349"/>
      <c r="D86" s="339"/>
      <c r="E86" s="339"/>
      <c r="F86" s="349"/>
      <c r="G86" s="339"/>
      <c r="H86" s="339"/>
    </row>
    <row r="87" spans="1:8" ht="21" customHeight="1" x14ac:dyDescent="0.2">
      <c r="A87" s="373"/>
      <c r="B87" s="267" t="s">
        <v>688</v>
      </c>
      <c r="C87" s="349"/>
      <c r="D87" s="339"/>
      <c r="E87" s="339"/>
      <c r="F87" s="349"/>
      <c r="G87" s="339"/>
      <c r="H87" s="339"/>
    </row>
    <row r="88" spans="1:8" ht="21" customHeight="1" x14ac:dyDescent="0.2">
      <c r="A88" s="373"/>
      <c r="B88" s="267" t="s">
        <v>690</v>
      </c>
      <c r="C88" s="349"/>
      <c r="D88" s="339"/>
      <c r="E88" s="339"/>
      <c r="F88" s="349"/>
      <c r="G88" s="339"/>
      <c r="H88" s="349"/>
    </row>
    <row r="89" spans="1:8" ht="21" customHeight="1" x14ac:dyDescent="0.2">
      <c r="A89" s="373"/>
      <c r="B89" s="267" t="s">
        <v>692</v>
      </c>
      <c r="C89" s="349"/>
      <c r="D89" s="339"/>
      <c r="E89" s="339"/>
      <c r="F89" s="349"/>
      <c r="G89" s="339"/>
      <c r="H89" s="349"/>
    </row>
    <row r="90" spans="1:8" ht="21" customHeight="1" x14ac:dyDescent="0.2">
      <c r="A90" s="374"/>
      <c r="B90" s="294" t="s">
        <v>694</v>
      </c>
      <c r="C90" s="355"/>
      <c r="D90" s="354"/>
      <c r="E90" s="354"/>
      <c r="F90" s="355"/>
      <c r="G90" s="354"/>
      <c r="H90" s="355"/>
    </row>
    <row r="91" spans="1:8" ht="21" customHeight="1" x14ac:dyDescent="0.2">
      <c r="A91" s="372" t="s">
        <v>695</v>
      </c>
      <c r="B91" s="189" t="s">
        <v>696</v>
      </c>
      <c r="C91" s="350"/>
      <c r="D91" s="350"/>
      <c r="E91" s="350"/>
      <c r="F91" s="350"/>
      <c r="G91" s="350"/>
      <c r="H91" s="351"/>
    </row>
    <row r="92" spans="1:8" ht="21" customHeight="1" x14ac:dyDescent="0.2">
      <c r="A92" s="373"/>
      <c r="B92" s="267" t="s">
        <v>703</v>
      </c>
      <c r="C92" s="349"/>
      <c r="D92" s="349"/>
      <c r="E92" s="339"/>
      <c r="F92" s="339"/>
      <c r="G92" s="339"/>
      <c r="H92" s="349"/>
    </row>
    <row r="93" spans="1:8" ht="21" customHeight="1" x14ac:dyDescent="0.2">
      <c r="A93" s="373"/>
      <c r="B93" s="267" t="s">
        <v>705</v>
      </c>
      <c r="C93" s="349"/>
      <c r="D93" s="349"/>
      <c r="E93" s="339"/>
      <c r="F93" s="339"/>
      <c r="G93" s="339"/>
      <c r="H93" s="349"/>
    </row>
    <row r="94" spans="1:8" ht="21" customHeight="1" x14ac:dyDescent="0.2">
      <c r="A94" s="373"/>
      <c r="B94" s="267" t="s">
        <v>707</v>
      </c>
      <c r="C94" s="349"/>
      <c r="D94" s="349"/>
      <c r="E94" s="339"/>
      <c r="F94" s="339"/>
      <c r="G94" s="339"/>
      <c r="H94" s="349"/>
    </row>
    <row r="95" spans="1:8" ht="21" customHeight="1" x14ac:dyDescent="0.2">
      <c r="A95" s="373"/>
      <c r="B95" s="267" t="s">
        <v>709</v>
      </c>
      <c r="C95" s="349"/>
      <c r="D95" s="349"/>
      <c r="E95" s="339"/>
      <c r="F95" s="339"/>
      <c r="G95" s="339"/>
      <c r="H95" s="349"/>
    </row>
    <row r="96" spans="1:8" ht="21" customHeight="1" x14ac:dyDescent="0.2">
      <c r="A96" s="373"/>
      <c r="B96" s="267" t="s">
        <v>711</v>
      </c>
      <c r="C96" s="349"/>
      <c r="D96" s="349"/>
      <c r="E96" s="339"/>
      <c r="F96" s="339"/>
      <c r="G96" s="339"/>
      <c r="H96" s="349"/>
    </row>
    <row r="97" spans="1:8" ht="21" customHeight="1" x14ac:dyDescent="0.2">
      <c r="A97" s="373"/>
      <c r="B97" s="267" t="s">
        <v>717</v>
      </c>
      <c r="C97" s="349"/>
      <c r="D97" s="349"/>
      <c r="E97" s="349"/>
      <c r="F97" s="339"/>
      <c r="G97" s="349"/>
      <c r="H97" s="349"/>
    </row>
    <row r="98" spans="1:8" ht="21" customHeight="1" x14ac:dyDescent="0.2">
      <c r="A98" s="373"/>
      <c r="B98" s="267" t="s">
        <v>721</v>
      </c>
      <c r="C98" s="349"/>
      <c r="D98" s="349"/>
      <c r="E98" s="349"/>
      <c r="F98" s="339"/>
      <c r="G98" s="349"/>
      <c r="H98" s="349"/>
    </row>
    <row r="99" spans="1:8" ht="21" customHeight="1" x14ac:dyDescent="0.2">
      <c r="A99" s="373"/>
      <c r="B99" s="267" t="s">
        <v>723</v>
      </c>
      <c r="C99" s="349"/>
      <c r="D99" s="349"/>
      <c r="E99" s="349"/>
      <c r="F99" s="339"/>
      <c r="G99" s="349"/>
      <c r="H99" s="349"/>
    </row>
    <row r="100" spans="1:8" ht="21" customHeight="1" x14ac:dyDescent="0.2">
      <c r="A100" s="373"/>
      <c r="B100" s="267" t="s">
        <v>725</v>
      </c>
      <c r="C100" s="349"/>
      <c r="D100" s="349"/>
      <c r="E100" s="349"/>
      <c r="F100" s="339"/>
      <c r="G100" s="349"/>
      <c r="H100" s="349"/>
    </row>
    <row r="101" spans="1:8" ht="21" customHeight="1" x14ac:dyDescent="0.2">
      <c r="A101" s="373"/>
      <c r="B101" s="267" t="s">
        <v>727</v>
      </c>
      <c r="C101" s="349"/>
      <c r="D101" s="349"/>
      <c r="E101" s="349"/>
      <c r="F101" s="339"/>
      <c r="G101" s="349"/>
      <c r="H101" s="349"/>
    </row>
    <row r="102" spans="1:8" ht="21" customHeight="1" x14ac:dyDescent="0.2">
      <c r="A102" s="373"/>
      <c r="B102" s="267" t="s">
        <v>729</v>
      </c>
      <c r="C102" s="349"/>
      <c r="D102" s="349"/>
      <c r="E102" s="349"/>
      <c r="F102" s="339"/>
      <c r="G102" s="349"/>
      <c r="H102" s="349"/>
    </row>
    <row r="103" spans="1:8" ht="21" customHeight="1" x14ac:dyDescent="0.2">
      <c r="A103" s="373"/>
      <c r="B103" s="267" t="s">
        <v>734</v>
      </c>
      <c r="C103" s="349"/>
      <c r="D103" s="349"/>
      <c r="E103" s="349"/>
      <c r="F103" s="339"/>
      <c r="G103" s="339"/>
      <c r="H103" s="349"/>
    </row>
    <row r="104" spans="1:8" ht="21" customHeight="1" x14ac:dyDescent="0.2">
      <c r="A104" s="383"/>
      <c r="B104" s="189" t="s">
        <v>746</v>
      </c>
      <c r="C104" s="350"/>
      <c r="D104" s="350"/>
      <c r="E104" s="350"/>
      <c r="F104" s="350"/>
      <c r="G104" s="350"/>
      <c r="H104" s="351"/>
    </row>
    <row r="105" spans="1:8" ht="21" customHeight="1" x14ac:dyDescent="0.2">
      <c r="A105" s="373"/>
      <c r="B105" s="267" t="s">
        <v>758</v>
      </c>
      <c r="C105" s="353"/>
      <c r="D105" s="353"/>
      <c r="E105" s="353"/>
      <c r="F105" s="353"/>
      <c r="G105" s="352"/>
      <c r="H105" s="353"/>
    </row>
    <row r="106" spans="1:8" ht="21" customHeight="1" x14ac:dyDescent="0.2">
      <c r="A106" s="373"/>
      <c r="B106" s="267" t="s">
        <v>765</v>
      </c>
      <c r="C106" s="349"/>
      <c r="D106" s="349"/>
      <c r="E106" s="349"/>
      <c r="F106" s="349"/>
      <c r="G106" s="339"/>
      <c r="H106" s="349"/>
    </row>
    <row r="107" spans="1:8" ht="21" customHeight="1" x14ac:dyDescent="0.2">
      <c r="A107" s="373"/>
      <c r="B107" s="267" t="s">
        <v>775</v>
      </c>
      <c r="C107" s="349"/>
      <c r="D107" s="339"/>
      <c r="E107" s="349"/>
      <c r="F107" s="339"/>
      <c r="G107" s="349"/>
      <c r="H107" s="349"/>
    </row>
    <row r="108" spans="1:8" ht="21" customHeight="1" x14ac:dyDescent="0.2">
      <c r="A108" s="373"/>
      <c r="B108" s="267" t="s">
        <v>797</v>
      </c>
      <c r="C108" s="339"/>
      <c r="D108" s="349"/>
      <c r="E108" s="349"/>
      <c r="F108" s="349"/>
      <c r="G108" s="349"/>
      <c r="H108" s="349"/>
    </row>
    <row r="109" spans="1:8" ht="21" customHeight="1" x14ac:dyDescent="0.2">
      <c r="A109" s="373"/>
      <c r="B109" s="267" t="s">
        <v>816</v>
      </c>
      <c r="C109" s="349"/>
      <c r="D109" s="339"/>
      <c r="E109" s="349"/>
      <c r="F109" s="349"/>
      <c r="G109" s="339"/>
      <c r="H109" s="349"/>
    </row>
    <row r="110" spans="1:8" ht="21" customHeight="1" x14ac:dyDescent="0.2">
      <c r="A110" s="373"/>
      <c r="B110" s="267" t="s">
        <v>820</v>
      </c>
      <c r="C110" s="349"/>
      <c r="D110" s="339"/>
      <c r="E110" s="349"/>
      <c r="F110" s="349"/>
      <c r="G110" s="339"/>
      <c r="H110" s="349"/>
    </row>
    <row r="111" spans="1:8" ht="21" customHeight="1" x14ac:dyDescent="0.2">
      <c r="A111" s="373"/>
      <c r="B111" s="267" t="s">
        <v>823</v>
      </c>
      <c r="C111" s="349"/>
      <c r="D111" s="339"/>
      <c r="E111" s="349"/>
      <c r="F111" s="349"/>
      <c r="G111" s="339"/>
      <c r="H111" s="349"/>
    </row>
    <row r="112" spans="1:8" ht="21" customHeight="1" x14ac:dyDescent="0.2">
      <c r="A112" s="373"/>
      <c r="B112" s="267" t="s">
        <v>826</v>
      </c>
      <c r="C112" s="349"/>
      <c r="D112" s="339"/>
      <c r="E112" s="349"/>
      <c r="F112" s="349"/>
      <c r="G112" s="339"/>
      <c r="H112" s="349"/>
    </row>
    <row r="113" spans="1:8" ht="21" customHeight="1" x14ac:dyDescent="0.2">
      <c r="A113" s="373"/>
      <c r="B113" s="267" t="s">
        <v>828</v>
      </c>
      <c r="C113" s="349"/>
      <c r="D113" s="339"/>
      <c r="E113" s="349"/>
      <c r="F113" s="349"/>
      <c r="G113" s="339"/>
      <c r="H113" s="349"/>
    </row>
    <row r="114" spans="1:8" ht="21" customHeight="1" x14ac:dyDescent="0.2">
      <c r="A114" s="373"/>
      <c r="B114" s="267" t="s">
        <v>831</v>
      </c>
      <c r="C114" s="349"/>
      <c r="D114" s="339"/>
      <c r="E114" s="349"/>
      <c r="F114" s="349"/>
      <c r="G114" s="339"/>
      <c r="H114" s="349"/>
    </row>
    <row r="115" spans="1:8" ht="21" customHeight="1" x14ac:dyDescent="0.2">
      <c r="A115" s="373"/>
      <c r="B115" s="267" t="s">
        <v>834</v>
      </c>
      <c r="C115" s="349"/>
      <c r="D115" s="339"/>
      <c r="E115" s="349"/>
      <c r="F115" s="349"/>
      <c r="G115" s="339"/>
      <c r="H115" s="349"/>
    </row>
    <row r="116" spans="1:8" ht="21" customHeight="1" x14ac:dyDescent="0.2">
      <c r="A116" s="373"/>
      <c r="B116" s="267" t="s">
        <v>837</v>
      </c>
      <c r="C116" s="349"/>
      <c r="D116" s="339"/>
      <c r="E116" s="349"/>
      <c r="F116" s="349"/>
      <c r="G116" s="339"/>
      <c r="H116" s="349"/>
    </row>
    <row r="117" spans="1:8" ht="21" customHeight="1" x14ac:dyDescent="0.2">
      <c r="A117" s="373"/>
      <c r="B117" s="267" t="s">
        <v>839</v>
      </c>
      <c r="C117" s="349"/>
      <c r="D117" s="339"/>
      <c r="E117" s="349"/>
      <c r="F117" s="349"/>
      <c r="G117" s="339"/>
      <c r="H117" s="349"/>
    </row>
    <row r="118" spans="1:8" ht="21" customHeight="1" x14ac:dyDescent="0.2">
      <c r="A118" s="373"/>
      <c r="B118" s="267" t="s">
        <v>841</v>
      </c>
      <c r="C118" s="349"/>
      <c r="D118" s="339"/>
      <c r="E118" s="349"/>
      <c r="F118" s="349"/>
      <c r="G118" s="339"/>
      <c r="H118" s="349"/>
    </row>
    <row r="119" spans="1:8" ht="21" customHeight="1" x14ac:dyDescent="0.2">
      <c r="A119" s="373"/>
      <c r="B119" s="267" t="s">
        <v>844</v>
      </c>
      <c r="C119" s="349"/>
      <c r="D119" s="339"/>
      <c r="E119" s="349"/>
      <c r="F119" s="349"/>
      <c r="G119" s="339"/>
      <c r="H119" s="349"/>
    </row>
    <row r="120" spans="1:8" ht="21" customHeight="1" x14ac:dyDescent="0.2">
      <c r="A120" s="373"/>
      <c r="B120" s="267" t="s">
        <v>856</v>
      </c>
      <c r="C120" s="349"/>
      <c r="D120" s="339"/>
      <c r="E120" s="349"/>
      <c r="F120" s="339"/>
      <c r="G120" s="349"/>
      <c r="H120" s="349"/>
    </row>
    <row r="121" spans="1:8" ht="21" customHeight="1" x14ac:dyDescent="0.2">
      <c r="A121" s="373"/>
      <c r="B121" s="267" t="s">
        <v>858</v>
      </c>
      <c r="C121" s="349"/>
      <c r="D121" s="339"/>
      <c r="E121" s="349"/>
      <c r="F121" s="339"/>
      <c r="G121" s="349"/>
      <c r="H121" s="349"/>
    </row>
    <row r="122" spans="1:8" ht="21" customHeight="1" x14ac:dyDescent="0.2">
      <c r="A122" s="373"/>
      <c r="B122" s="267" t="s">
        <v>860</v>
      </c>
      <c r="C122" s="349"/>
      <c r="D122" s="339"/>
      <c r="E122" s="349"/>
      <c r="F122" s="339"/>
      <c r="G122" s="349"/>
      <c r="H122" s="349"/>
    </row>
    <row r="123" spans="1:8" ht="21" customHeight="1" x14ac:dyDescent="0.2">
      <c r="A123" s="373"/>
      <c r="B123" s="267" t="s">
        <v>862</v>
      </c>
      <c r="C123" s="349"/>
      <c r="D123" s="339"/>
      <c r="E123" s="349"/>
      <c r="F123" s="339"/>
      <c r="G123" s="349"/>
      <c r="H123" s="349"/>
    </row>
    <row r="124" spans="1:8" ht="21" customHeight="1" x14ac:dyDescent="0.2">
      <c r="A124" s="373"/>
      <c r="B124" s="267" t="s">
        <v>864</v>
      </c>
      <c r="C124" s="349"/>
      <c r="D124" s="339"/>
      <c r="E124" s="349"/>
      <c r="F124" s="339"/>
      <c r="G124" s="349"/>
      <c r="H124" s="349"/>
    </row>
    <row r="125" spans="1:8" ht="21" customHeight="1" x14ac:dyDescent="0.2">
      <c r="A125" s="383"/>
      <c r="B125" s="189" t="s">
        <v>867</v>
      </c>
      <c r="C125" s="350"/>
      <c r="D125" s="350"/>
      <c r="E125" s="350"/>
      <c r="F125" s="350"/>
      <c r="G125" s="350"/>
      <c r="H125" s="351"/>
    </row>
    <row r="126" spans="1:8" ht="21" customHeight="1" x14ac:dyDescent="0.2">
      <c r="A126" s="373"/>
      <c r="B126" s="267" t="s">
        <v>887</v>
      </c>
      <c r="C126" s="352"/>
      <c r="D126" s="353"/>
      <c r="E126" s="352"/>
      <c r="F126" s="352"/>
      <c r="G126" s="353"/>
      <c r="H126" s="353"/>
    </row>
    <row r="127" spans="1:8" ht="21" customHeight="1" x14ac:dyDescent="0.2">
      <c r="A127" s="373"/>
      <c r="B127" s="267" t="s">
        <v>891</v>
      </c>
      <c r="C127" s="339"/>
      <c r="D127" s="349"/>
      <c r="E127" s="339"/>
      <c r="F127" s="339"/>
      <c r="G127" s="349"/>
      <c r="H127" s="349"/>
    </row>
    <row r="128" spans="1:8" ht="21" customHeight="1" x14ac:dyDescent="0.2">
      <c r="A128" s="373"/>
      <c r="B128" s="267" t="s">
        <v>895</v>
      </c>
      <c r="C128" s="339"/>
      <c r="D128" s="349"/>
      <c r="E128" s="339"/>
      <c r="F128" s="339"/>
      <c r="G128" s="349"/>
      <c r="H128" s="349"/>
    </row>
    <row r="129" spans="1:8" ht="21" customHeight="1" x14ac:dyDescent="0.2">
      <c r="A129" s="373"/>
      <c r="B129" s="267" t="s">
        <v>899</v>
      </c>
      <c r="C129" s="339"/>
      <c r="D129" s="349"/>
      <c r="E129" s="339"/>
      <c r="F129" s="339"/>
      <c r="G129" s="349"/>
      <c r="H129" s="349"/>
    </row>
    <row r="130" spans="1:8" ht="21" customHeight="1" x14ac:dyDescent="0.2">
      <c r="A130" s="373"/>
      <c r="B130" s="267" t="s">
        <v>903</v>
      </c>
      <c r="C130" s="339"/>
      <c r="D130" s="349"/>
      <c r="E130" s="339"/>
      <c r="F130" s="339"/>
      <c r="G130" s="349"/>
      <c r="H130" s="349"/>
    </row>
    <row r="131" spans="1:8" ht="21" customHeight="1" x14ac:dyDescent="0.2">
      <c r="A131" s="383"/>
      <c r="B131" s="189" t="s">
        <v>915</v>
      </c>
      <c r="C131" s="350"/>
      <c r="D131" s="350"/>
      <c r="E131" s="350"/>
      <c r="F131" s="350"/>
      <c r="G131" s="350"/>
      <c r="H131" s="351"/>
    </row>
    <row r="132" spans="1:8" ht="21" customHeight="1" x14ac:dyDescent="0.2">
      <c r="A132" s="373"/>
      <c r="B132" s="301" t="s">
        <v>917</v>
      </c>
      <c r="C132" s="353"/>
      <c r="D132" s="353"/>
      <c r="E132" s="353"/>
      <c r="F132" s="352"/>
      <c r="G132" s="352"/>
      <c r="H132" s="353"/>
    </row>
    <row r="133" spans="1:8" ht="21" customHeight="1" x14ac:dyDescent="0.2">
      <c r="A133" s="373"/>
      <c r="B133" s="267" t="s">
        <v>919</v>
      </c>
      <c r="C133" s="349"/>
      <c r="D133" s="349"/>
      <c r="E133" s="349"/>
      <c r="F133" s="339"/>
      <c r="G133" s="339"/>
      <c r="H133" s="349"/>
    </row>
    <row r="134" spans="1:8" ht="21" customHeight="1" x14ac:dyDescent="0.2">
      <c r="A134" s="373"/>
      <c r="B134" s="267" t="s">
        <v>921</v>
      </c>
      <c r="C134" s="349"/>
      <c r="D134" s="349"/>
      <c r="E134" s="349"/>
      <c r="F134" s="339"/>
      <c r="G134" s="339"/>
      <c r="H134" s="349"/>
    </row>
    <row r="135" spans="1:8" ht="21" customHeight="1" x14ac:dyDescent="0.2">
      <c r="A135" s="373"/>
      <c r="B135" s="267" t="s">
        <v>925</v>
      </c>
      <c r="C135" s="349"/>
      <c r="D135" s="349"/>
      <c r="E135" s="339"/>
      <c r="F135" s="339"/>
      <c r="G135" s="339"/>
      <c r="H135" s="349"/>
    </row>
    <row r="136" spans="1:8" ht="21" customHeight="1" x14ac:dyDescent="0.2">
      <c r="A136" s="373"/>
      <c r="B136" s="267" t="s">
        <v>929</v>
      </c>
      <c r="C136" s="349"/>
      <c r="D136" s="349"/>
      <c r="E136" s="339"/>
      <c r="F136" s="339"/>
      <c r="G136" s="339"/>
      <c r="H136" s="349"/>
    </row>
    <row r="137" spans="1:8" ht="21" customHeight="1" x14ac:dyDescent="0.2">
      <c r="A137" s="373"/>
      <c r="B137" s="294" t="s">
        <v>931</v>
      </c>
      <c r="C137" s="349"/>
      <c r="D137" s="349"/>
      <c r="E137" s="339"/>
      <c r="F137" s="339"/>
      <c r="G137" s="339"/>
      <c r="H137" s="349"/>
    </row>
    <row r="138" spans="1:8" ht="21" customHeight="1" x14ac:dyDescent="0.2">
      <c r="A138" s="373"/>
      <c r="B138" s="294" t="s">
        <v>933</v>
      </c>
      <c r="C138" s="349"/>
      <c r="D138" s="349"/>
      <c r="E138" s="339"/>
      <c r="F138" s="339"/>
      <c r="G138" s="339"/>
      <c r="H138" s="349"/>
    </row>
    <row r="139" spans="1:8" ht="21" customHeight="1" x14ac:dyDescent="0.2">
      <c r="A139" s="373"/>
      <c r="B139" s="294" t="s">
        <v>935</v>
      </c>
      <c r="C139" s="349"/>
      <c r="D139" s="349"/>
      <c r="E139" s="339"/>
      <c r="F139" s="339"/>
      <c r="G139" s="339"/>
      <c r="H139" s="349"/>
    </row>
    <row r="140" spans="1:8" ht="21" customHeight="1" x14ac:dyDescent="0.2">
      <c r="A140" s="373"/>
      <c r="B140" s="294" t="s">
        <v>937</v>
      </c>
      <c r="C140" s="349"/>
      <c r="D140" s="349"/>
      <c r="E140" s="339"/>
      <c r="F140" s="339"/>
      <c r="G140" s="339"/>
      <c r="H140" s="349"/>
    </row>
    <row r="141" spans="1:8" ht="21" customHeight="1" x14ac:dyDescent="0.2">
      <c r="A141" s="373"/>
      <c r="B141" s="267" t="s">
        <v>939</v>
      </c>
      <c r="C141" s="339"/>
      <c r="D141" s="349"/>
      <c r="E141" s="339"/>
      <c r="F141" s="339"/>
      <c r="G141" s="349"/>
      <c r="H141" s="349"/>
    </row>
    <row r="142" spans="1:8" ht="21" customHeight="1" x14ac:dyDescent="0.2">
      <c r="A142" s="373"/>
      <c r="B142" s="267" t="s">
        <v>943</v>
      </c>
      <c r="C142" s="339"/>
      <c r="D142" s="349"/>
      <c r="E142" s="339"/>
      <c r="F142" s="339"/>
      <c r="G142" s="349"/>
      <c r="H142" s="349"/>
    </row>
    <row r="143" spans="1:8" ht="21" customHeight="1" x14ac:dyDescent="0.2">
      <c r="A143" s="373"/>
      <c r="B143" s="267" t="s">
        <v>945</v>
      </c>
      <c r="C143" s="339"/>
      <c r="D143" s="349"/>
      <c r="E143" s="339"/>
      <c r="F143" s="339"/>
      <c r="G143" s="349"/>
      <c r="H143" s="349"/>
    </row>
    <row r="144" spans="1:8" ht="21" customHeight="1" x14ac:dyDescent="0.2">
      <c r="A144" s="373"/>
      <c r="B144" s="267" t="s">
        <v>947</v>
      </c>
      <c r="C144" s="349"/>
      <c r="D144" s="339"/>
      <c r="E144" s="339"/>
      <c r="F144" s="339"/>
      <c r="G144" s="339"/>
      <c r="H144" s="349"/>
    </row>
    <row r="145" spans="1:8" ht="21" customHeight="1" x14ac:dyDescent="0.2">
      <c r="A145" s="373"/>
      <c r="B145" s="267" t="s">
        <v>951</v>
      </c>
      <c r="C145" s="349"/>
      <c r="D145" s="339"/>
      <c r="E145" s="339"/>
      <c r="F145" s="339"/>
      <c r="G145" s="339"/>
      <c r="H145" s="349"/>
    </row>
    <row r="146" spans="1:8" ht="21" customHeight="1" x14ac:dyDescent="0.2">
      <c r="A146" s="373"/>
      <c r="B146" s="267" t="s">
        <v>953</v>
      </c>
      <c r="C146" s="349"/>
      <c r="D146" s="339"/>
      <c r="E146" s="339"/>
      <c r="F146" s="339"/>
      <c r="G146" s="339"/>
      <c r="H146" s="349"/>
    </row>
    <row r="147" spans="1:8" ht="21" customHeight="1" x14ac:dyDescent="0.2">
      <c r="A147" s="374"/>
      <c r="B147" s="296" t="s">
        <v>956</v>
      </c>
      <c r="C147" s="357"/>
      <c r="D147" s="340"/>
      <c r="E147" s="340"/>
      <c r="F147" s="340"/>
      <c r="G147" s="340"/>
      <c r="H147" s="357"/>
    </row>
  </sheetData>
  <sheetProtection password="CC7A" sheet="1" objects="1" scenarios="1" formatCells="0" formatColumns="0" formatRows="0" selectLockedCells="1" sort="0"/>
  <mergeCells count="8">
    <mergeCell ref="C2:H2"/>
    <mergeCell ref="C1:H1"/>
    <mergeCell ref="A7:A29"/>
    <mergeCell ref="A73:A90"/>
    <mergeCell ref="A91:A147"/>
    <mergeCell ref="A4:B4"/>
    <mergeCell ref="C4:H4"/>
    <mergeCell ref="A30:A72"/>
  </mergeCells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r:id="rId1"/>
  <headerFooter alignWithMargins="0">
    <oddFooter xml:space="preserve">&amp;Cpage &amp;P / &amp;N pages&amp;R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49"/>
  <sheetViews>
    <sheetView tabSelected="1" zoomScale="90" zoomScaleNormal="90" workbookViewId="0">
      <selection activeCell="F14" sqref="F14"/>
    </sheetView>
  </sheetViews>
  <sheetFormatPr baseColWidth="10" defaultColWidth="11.42578125" defaultRowHeight="36" customHeight="1" x14ac:dyDescent="0.2"/>
  <cols>
    <col min="1" max="1" width="7.42578125" style="36" customWidth="1"/>
    <col min="2" max="2" width="26" style="36" customWidth="1"/>
    <col min="3" max="3" width="51.28515625" style="36" customWidth="1"/>
    <col min="4" max="4" width="28.42578125" style="94" customWidth="1"/>
    <col min="5" max="9" width="8.42578125" style="36" customWidth="1"/>
    <col min="10" max="10" width="9.7109375" style="36" customWidth="1"/>
    <col min="11" max="11" width="23.85546875" style="36" customWidth="1"/>
    <col min="12" max="12" width="3" style="42" customWidth="1"/>
    <col min="13" max="13" width="26.7109375" style="42" customWidth="1"/>
    <col min="14" max="14" width="8.5703125" style="44" customWidth="1"/>
    <col min="15" max="15" width="27" style="44" customWidth="1"/>
    <col min="16" max="16384" width="11.42578125" style="36"/>
  </cols>
  <sheetData>
    <row r="1" spans="1:15" s="88" customFormat="1" ht="45.75" customHeight="1" x14ac:dyDescent="0.2">
      <c r="C1" s="397" t="s">
        <v>128</v>
      </c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5" s="88" customFormat="1" ht="45.75" customHeight="1" x14ac:dyDescent="0.2">
      <c r="C2" s="398" t="s">
        <v>981</v>
      </c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</row>
    <row r="3" spans="1:15" s="35" customFormat="1" ht="12" customHeight="1" thickBo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34"/>
    </row>
    <row r="4" spans="1:15" s="35" customFormat="1" ht="36" customHeight="1" thickBot="1" x14ac:dyDescent="0.25">
      <c r="A4" s="399" t="s">
        <v>16</v>
      </c>
      <c r="B4" s="399"/>
      <c r="C4" s="399"/>
      <c r="D4" s="400"/>
      <c r="E4" s="401"/>
      <c r="F4" s="401"/>
      <c r="G4" s="401"/>
      <c r="H4" s="401"/>
      <c r="I4" s="401"/>
      <c r="J4" s="401"/>
      <c r="K4" s="402"/>
    </row>
    <row r="5" spans="1:15" s="35" customFormat="1" ht="14.25" customHeight="1" thickBo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s="35" customFormat="1" ht="36" customHeight="1" thickBot="1" x14ac:dyDescent="0.25">
      <c r="A6" s="403" t="s">
        <v>17</v>
      </c>
      <c r="B6" s="404"/>
      <c r="C6" s="405"/>
      <c r="D6" s="89" t="s">
        <v>18</v>
      </c>
      <c r="E6" s="111"/>
      <c r="G6" s="406" t="s">
        <v>19</v>
      </c>
      <c r="H6" s="407"/>
      <c r="I6" s="407"/>
      <c r="J6" s="111"/>
      <c r="K6" s="33"/>
    </row>
    <row r="7" spans="1:15" s="35" customFormat="1" ht="12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  <c r="M7" s="34"/>
    </row>
    <row r="8" spans="1:15" s="35" customFormat="1" ht="25.5" customHeight="1" x14ac:dyDescent="0.2">
      <c r="C8" s="33"/>
      <c r="D8" s="33"/>
      <c r="E8" s="410" t="s">
        <v>37</v>
      </c>
      <c r="F8" s="411"/>
      <c r="G8" s="411"/>
      <c r="H8" s="411"/>
      <c r="I8" s="412"/>
      <c r="J8" s="112"/>
      <c r="K8" s="413" t="s">
        <v>71</v>
      </c>
      <c r="L8" s="33"/>
      <c r="M8" s="415" t="s">
        <v>25</v>
      </c>
      <c r="N8" s="394" t="s">
        <v>26</v>
      </c>
      <c r="O8" s="34"/>
    </row>
    <row r="9" spans="1:15" ht="62.25" customHeight="1" x14ac:dyDescent="0.2">
      <c r="C9" s="37" t="s">
        <v>38</v>
      </c>
      <c r="D9" s="37" t="s">
        <v>39</v>
      </c>
      <c r="E9" s="38" t="s">
        <v>20</v>
      </c>
      <c r="F9" s="39" t="s">
        <v>21</v>
      </c>
      <c r="G9" s="39" t="s">
        <v>22</v>
      </c>
      <c r="H9" s="39" t="s">
        <v>23</v>
      </c>
      <c r="I9" s="40" t="s">
        <v>24</v>
      </c>
      <c r="J9" s="41" t="s">
        <v>40</v>
      </c>
      <c r="K9" s="414"/>
      <c r="M9" s="416"/>
      <c r="N9" s="395"/>
    </row>
    <row r="10" spans="1:15" ht="27.75" customHeight="1" x14ac:dyDescent="0.2">
      <c r="A10" s="417" t="s">
        <v>27</v>
      </c>
      <c r="B10" s="408" t="s">
        <v>143</v>
      </c>
      <c r="C10" s="120" t="s">
        <v>29</v>
      </c>
      <c r="D10" s="55">
        <v>1000</v>
      </c>
      <c r="E10" s="21"/>
      <c r="F10" s="22"/>
      <c r="G10" s="22"/>
      <c r="H10" s="22"/>
      <c r="I10" s="23"/>
      <c r="J10" s="66"/>
      <c r="K10" s="66"/>
      <c r="M10" s="90" t="s">
        <v>28</v>
      </c>
      <c r="N10" s="113"/>
    </row>
    <row r="11" spans="1:15" ht="28.5" customHeight="1" x14ac:dyDescent="0.2">
      <c r="A11" s="418"/>
      <c r="B11" s="409"/>
      <c r="C11" s="54" t="s">
        <v>31</v>
      </c>
      <c r="D11" s="56">
        <v>305</v>
      </c>
      <c r="E11" s="24"/>
      <c r="F11" s="25"/>
      <c r="G11" s="25"/>
      <c r="H11" s="25"/>
      <c r="I11" s="26"/>
      <c r="J11" s="67"/>
      <c r="K11" s="67"/>
      <c r="M11" s="91" t="s">
        <v>30</v>
      </c>
      <c r="N11" s="114"/>
    </row>
    <row r="12" spans="1:15" ht="28.5" customHeight="1" x14ac:dyDescent="0.2">
      <c r="A12" s="418"/>
      <c r="B12" s="409"/>
      <c r="C12" s="54" t="s">
        <v>33</v>
      </c>
      <c r="D12" s="56">
        <v>800</v>
      </c>
      <c r="E12" s="24"/>
      <c r="F12" s="25"/>
      <c r="G12" s="25"/>
      <c r="H12" s="25"/>
      <c r="I12" s="26"/>
      <c r="J12" s="67"/>
      <c r="K12" s="67"/>
      <c r="M12" s="91" t="s">
        <v>32</v>
      </c>
      <c r="N12" s="114"/>
    </row>
    <row r="13" spans="1:15" ht="28.5" customHeight="1" x14ac:dyDescent="0.2">
      <c r="A13" s="418"/>
      <c r="B13" s="409"/>
      <c r="C13" s="54" t="s">
        <v>131</v>
      </c>
      <c r="D13" s="56">
        <v>205</v>
      </c>
      <c r="E13" s="24"/>
      <c r="F13" s="25"/>
      <c r="G13" s="25"/>
      <c r="H13" s="25"/>
      <c r="I13" s="26"/>
      <c r="J13" s="67"/>
      <c r="K13" s="67"/>
      <c r="M13" s="27"/>
      <c r="N13" s="115"/>
    </row>
    <row r="14" spans="1:15" ht="28.5" customHeight="1" x14ac:dyDescent="0.2">
      <c r="A14" s="418"/>
      <c r="B14" s="409"/>
      <c r="C14" s="54" t="s">
        <v>41</v>
      </c>
      <c r="D14" s="56">
        <v>600</v>
      </c>
      <c r="E14" s="24"/>
      <c r="F14" s="25"/>
      <c r="G14" s="25"/>
      <c r="H14" s="25"/>
      <c r="I14" s="26"/>
      <c r="J14" s="67"/>
      <c r="K14" s="68"/>
      <c r="M14" s="43"/>
    </row>
    <row r="15" spans="1:15" ht="28.5" customHeight="1" x14ac:dyDescent="0.2">
      <c r="A15" s="418"/>
      <c r="B15" s="409"/>
      <c r="C15" s="54" t="s">
        <v>129</v>
      </c>
      <c r="D15" s="56">
        <v>400</v>
      </c>
      <c r="E15" s="358"/>
      <c r="F15" s="24"/>
      <c r="G15" s="25"/>
      <c r="H15" s="25"/>
      <c r="I15" s="26"/>
      <c r="J15" s="67"/>
      <c r="K15" s="67"/>
      <c r="M15" s="43"/>
    </row>
    <row r="16" spans="1:15" ht="28.5" customHeight="1" x14ac:dyDescent="0.2">
      <c r="A16" s="418"/>
      <c r="B16" s="409"/>
      <c r="C16" s="54" t="s">
        <v>130</v>
      </c>
      <c r="D16" s="56">
        <v>1400</v>
      </c>
      <c r="E16" s="24"/>
      <c r="F16" s="25"/>
      <c r="G16" s="25"/>
      <c r="H16" s="25"/>
      <c r="I16" s="26"/>
      <c r="J16" s="67"/>
      <c r="K16" s="67"/>
      <c r="M16" s="43"/>
    </row>
    <row r="17" spans="1:18" ht="28.5" customHeight="1" x14ac:dyDescent="0.2">
      <c r="A17" s="418"/>
      <c r="B17" s="409"/>
      <c r="C17" s="54" t="s">
        <v>34</v>
      </c>
      <c r="D17" s="56">
        <v>650</v>
      </c>
      <c r="E17" s="24"/>
      <c r="F17" s="25"/>
      <c r="G17" s="25"/>
      <c r="H17" s="25"/>
      <c r="I17" s="26"/>
      <c r="J17" s="67"/>
      <c r="K17" s="67"/>
      <c r="M17" s="43"/>
    </row>
    <row r="18" spans="1:18" s="42" customFormat="1" ht="28.5" customHeight="1" x14ac:dyDescent="0.2">
      <c r="A18" s="418"/>
      <c r="B18" s="409"/>
      <c r="C18" s="130" t="s">
        <v>132</v>
      </c>
      <c r="D18" s="131">
        <v>3600</v>
      </c>
      <c r="E18" s="132"/>
      <c r="F18" s="133"/>
      <c r="G18" s="133"/>
      <c r="H18" s="133"/>
      <c r="I18" s="134"/>
      <c r="J18" s="135"/>
      <c r="K18" s="76"/>
      <c r="N18" s="44"/>
      <c r="O18" s="44"/>
      <c r="P18" s="36"/>
      <c r="Q18" s="36"/>
      <c r="R18" s="36"/>
    </row>
    <row r="19" spans="1:18" s="42" customFormat="1" ht="28.5" customHeight="1" x14ac:dyDescent="0.2">
      <c r="A19" s="418"/>
      <c r="B19" s="53" t="s">
        <v>141</v>
      </c>
      <c r="C19" s="128" t="s">
        <v>42</v>
      </c>
      <c r="D19" s="37">
        <v>900</v>
      </c>
      <c r="E19" s="30"/>
      <c r="F19" s="31"/>
      <c r="G19" s="31"/>
      <c r="H19" s="31"/>
      <c r="I19" s="129"/>
      <c r="J19" s="69"/>
      <c r="K19" s="69"/>
      <c r="N19" s="44"/>
      <c r="O19" s="44"/>
      <c r="P19" s="36"/>
      <c r="Q19" s="36"/>
      <c r="R19" s="36"/>
    </row>
    <row r="20" spans="1:18" s="42" customFormat="1" ht="28.5" customHeight="1" x14ac:dyDescent="0.2">
      <c r="A20" s="418"/>
      <c r="B20" s="127" t="s">
        <v>140</v>
      </c>
      <c r="C20" s="136" t="s">
        <v>142</v>
      </c>
      <c r="D20" s="137">
        <v>760</v>
      </c>
      <c r="E20" s="138"/>
      <c r="F20" s="139"/>
      <c r="G20" s="139"/>
      <c r="H20" s="139"/>
      <c r="I20" s="140"/>
      <c r="J20" s="141"/>
      <c r="K20" s="142"/>
      <c r="N20" s="44"/>
      <c r="O20" s="44"/>
      <c r="P20" s="36"/>
      <c r="Q20" s="36"/>
      <c r="R20" s="36"/>
    </row>
    <row r="21" spans="1:18" s="42" customFormat="1" ht="28.5" customHeight="1" x14ac:dyDescent="0.2">
      <c r="A21" s="418"/>
      <c r="B21" s="396" t="s">
        <v>68</v>
      </c>
      <c r="C21" s="59" t="s">
        <v>35</v>
      </c>
      <c r="D21" s="55">
        <v>700</v>
      </c>
      <c r="E21" s="21"/>
      <c r="F21" s="22"/>
      <c r="G21" s="22"/>
      <c r="H21" s="22"/>
      <c r="I21" s="23"/>
      <c r="J21" s="66"/>
      <c r="K21" s="71"/>
      <c r="N21" s="44"/>
      <c r="O21" s="44"/>
      <c r="P21" s="36"/>
      <c r="Q21" s="36"/>
      <c r="R21" s="36"/>
    </row>
    <row r="22" spans="1:18" s="42" customFormat="1" ht="28.5" customHeight="1" x14ac:dyDescent="0.2">
      <c r="A22" s="418"/>
      <c r="B22" s="396"/>
      <c r="C22" s="57" t="s">
        <v>36</v>
      </c>
      <c r="D22" s="58">
        <v>800</v>
      </c>
      <c r="E22" s="28"/>
      <c r="F22" s="29"/>
      <c r="G22" s="29"/>
      <c r="H22" s="29"/>
      <c r="I22" s="32"/>
      <c r="J22" s="72"/>
      <c r="K22" s="72"/>
      <c r="N22" s="44"/>
      <c r="O22" s="44"/>
      <c r="P22" s="36"/>
      <c r="Q22" s="36"/>
      <c r="R22" s="36"/>
    </row>
    <row r="23" spans="1:18" s="42" customFormat="1" ht="28.5" customHeight="1" x14ac:dyDescent="0.2">
      <c r="A23" s="418"/>
      <c r="B23" s="396" t="s">
        <v>67</v>
      </c>
      <c r="C23" s="59" t="s">
        <v>43</v>
      </c>
      <c r="D23" s="55">
        <v>380</v>
      </c>
      <c r="E23" s="21"/>
      <c r="F23" s="22"/>
      <c r="G23" s="22"/>
      <c r="H23" s="22"/>
      <c r="I23" s="23"/>
      <c r="J23" s="66"/>
      <c r="K23" s="71"/>
      <c r="N23" s="44"/>
      <c r="O23" s="44"/>
      <c r="P23" s="36"/>
      <c r="Q23" s="36"/>
      <c r="R23" s="36"/>
    </row>
    <row r="24" spans="1:18" s="42" customFormat="1" ht="28.5" customHeight="1" x14ac:dyDescent="0.2">
      <c r="A24" s="418"/>
      <c r="B24" s="396"/>
      <c r="C24" s="92" t="s">
        <v>136</v>
      </c>
      <c r="D24" s="56">
        <v>90</v>
      </c>
      <c r="E24" s="24"/>
      <c r="F24" s="25"/>
      <c r="G24" s="25"/>
      <c r="H24" s="25"/>
      <c r="I24" s="26"/>
      <c r="J24" s="67"/>
      <c r="K24" s="68"/>
      <c r="N24" s="44"/>
      <c r="O24" s="44"/>
      <c r="P24" s="36"/>
      <c r="Q24" s="36"/>
      <c r="R24" s="36"/>
    </row>
    <row r="25" spans="1:18" s="42" customFormat="1" ht="28.5" customHeight="1" x14ac:dyDescent="0.2">
      <c r="A25" s="418"/>
      <c r="B25" s="396"/>
      <c r="C25" s="57" t="s">
        <v>44</v>
      </c>
      <c r="D25" s="58">
        <v>1250</v>
      </c>
      <c r="E25" s="28"/>
      <c r="F25" s="29"/>
      <c r="G25" s="29"/>
      <c r="H25" s="29"/>
      <c r="I25" s="32"/>
      <c r="J25" s="72"/>
      <c r="K25" s="73"/>
      <c r="N25" s="44"/>
      <c r="O25" s="44"/>
      <c r="P25" s="36"/>
      <c r="Q25" s="36"/>
      <c r="R25" s="36"/>
    </row>
    <row r="26" spans="1:18" s="42" customFormat="1" ht="28.5" customHeight="1" x14ac:dyDescent="0.2">
      <c r="A26" s="418"/>
      <c r="B26" s="121" t="s">
        <v>133</v>
      </c>
      <c r="C26" s="77" t="s">
        <v>134</v>
      </c>
      <c r="D26" s="78">
        <v>500</v>
      </c>
      <c r="E26" s="122"/>
      <c r="F26" s="123"/>
      <c r="G26" s="123"/>
      <c r="H26" s="123"/>
      <c r="I26" s="124"/>
      <c r="J26" s="125"/>
      <c r="K26" s="126"/>
      <c r="N26" s="44"/>
      <c r="O26" s="44"/>
      <c r="P26" s="36"/>
      <c r="Q26" s="36"/>
      <c r="R26" s="36"/>
    </row>
    <row r="27" spans="1:18" s="42" customFormat="1" ht="28.5" customHeight="1" x14ac:dyDescent="0.2">
      <c r="A27" s="418"/>
      <c r="B27" s="60" t="s">
        <v>66</v>
      </c>
      <c r="C27" s="77" t="s">
        <v>45</v>
      </c>
      <c r="D27" s="78">
        <v>450</v>
      </c>
      <c r="E27" s="30"/>
      <c r="F27" s="31"/>
      <c r="G27" s="31"/>
      <c r="H27" s="31"/>
      <c r="I27" s="74"/>
      <c r="J27" s="70"/>
      <c r="K27" s="69"/>
      <c r="N27" s="44"/>
      <c r="O27" s="44"/>
      <c r="P27" s="36"/>
      <c r="Q27" s="36"/>
      <c r="R27" s="36"/>
    </row>
    <row r="28" spans="1:18" ht="28.5" customHeight="1" x14ac:dyDescent="0.2">
      <c r="A28" s="418"/>
      <c r="B28" s="53" t="s">
        <v>65</v>
      </c>
      <c r="C28" s="93" t="s">
        <v>69</v>
      </c>
      <c r="D28" s="37">
        <v>800</v>
      </c>
      <c r="E28" s="85"/>
      <c r="F28" s="64"/>
      <c r="G28" s="64"/>
      <c r="H28" s="64"/>
      <c r="I28" s="65"/>
      <c r="J28" s="86"/>
      <c r="K28" s="87"/>
    </row>
    <row r="29" spans="1:18" ht="28.5" customHeight="1" x14ac:dyDescent="0.2">
      <c r="A29" s="418"/>
      <c r="B29" s="53" t="s">
        <v>63</v>
      </c>
      <c r="C29" s="93" t="s">
        <v>70</v>
      </c>
      <c r="D29" s="37">
        <v>750</v>
      </c>
      <c r="E29" s="84"/>
      <c r="F29" s="61"/>
      <c r="G29" s="61"/>
      <c r="H29" s="61"/>
      <c r="I29" s="62"/>
      <c r="J29" s="75"/>
      <c r="K29" s="63"/>
    </row>
    <row r="30" spans="1:18" ht="28.5" customHeight="1" x14ac:dyDescent="0.2">
      <c r="A30" s="418"/>
      <c r="B30" s="53" t="s">
        <v>64</v>
      </c>
      <c r="C30" s="93" t="s">
        <v>137</v>
      </c>
      <c r="D30" s="37">
        <v>800</v>
      </c>
      <c r="E30" s="79"/>
      <c r="F30" s="80"/>
      <c r="G30" s="80"/>
      <c r="H30" s="80"/>
      <c r="I30" s="81"/>
      <c r="J30" s="82"/>
      <c r="K30" s="83"/>
    </row>
    <row r="31" spans="1:18" ht="28.5" customHeight="1" x14ac:dyDescent="0.2">
      <c r="A31" s="419"/>
      <c r="B31" s="53" t="s">
        <v>138</v>
      </c>
      <c r="C31" s="93" t="s">
        <v>139</v>
      </c>
      <c r="D31" s="37">
        <v>700</v>
      </c>
      <c r="E31" s="79"/>
      <c r="F31" s="80"/>
      <c r="G31" s="80"/>
      <c r="H31" s="80"/>
      <c r="I31" s="81"/>
      <c r="J31" s="82"/>
      <c r="K31" s="83"/>
    </row>
    <row r="32" spans="1:18" ht="36" customHeight="1" x14ac:dyDescent="0.2">
      <c r="C32" s="118"/>
      <c r="H32" s="95"/>
      <c r="I32" s="97"/>
      <c r="J32" s="95"/>
      <c r="K32" s="95"/>
    </row>
    <row r="33" spans="3:11" ht="36" customHeight="1" x14ac:dyDescent="0.2">
      <c r="C33" s="119"/>
      <c r="H33" s="95"/>
      <c r="I33" s="95"/>
      <c r="J33" s="95"/>
      <c r="K33" s="96"/>
    </row>
    <row r="34" spans="3:11" ht="36" customHeight="1" x14ac:dyDescent="0.2">
      <c r="C34" s="119"/>
      <c r="H34" s="95"/>
      <c r="I34" s="95"/>
      <c r="J34" s="95"/>
      <c r="K34" s="95"/>
    </row>
    <row r="35" spans="3:11" ht="36" customHeight="1" x14ac:dyDescent="0.2">
      <c r="C35" s="119"/>
      <c r="H35" s="95"/>
      <c r="I35" s="95"/>
      <c r="J35" s="97"/>
      <c r="K35" s="96"/>
    </row>
    <row r="36" spans="3:11" ht="36" customHeight="1" x14ac:dyDescent="0.2">
      <c r="C36" s="119"/>
      <c r="H36" s="95"/>
      <c r="I36" s="97"/>
      <c r="J36" s="97"/>
      <c r="K36" s="97"/>
    </row>
    <row r="37" spans="3:11" ht="36" customHeight="1" x14ac:dyDescent="0.2">
      <c r="C37" s="118"/>
      <c r="H37" s="97"/>
      <c r="I37" s="97"/>
      <c r="J37" s="95"/>
      <c r="K37" s="97"/>
    </row>
    <row r="38" spans="3:11" ht="36" customHeight="1" x14ac:dyDescent="0.2">
      <c r="C38" s="119"/>
      <c r="H38" s="97"/>
      <c r="I38" s="97"/>
      <c r="J38" s="95"/>
      <c r="K38" s="97"/>
    </row>
    <row r="39" spans="3:11" ht="36" customHeight="1" x14ac:dyDescent="0.2">
      <c r="C39" s="119"/>
      <c r="H39" s="97"/>
      <c r="I39" s="97"/>
      <c r="J39" s="97"/>
      <c r="K39" s="97"/>
    </row>
    <row r="40" spans="3:11" ht="36" customHeight="1" x14ac:dyDescent="0.2">
      <c r="C40" s="119"/>
    </row>
    <row r="41" spans="3:11" ht="36" customHeight="1" x14ac:dyDescent="0.2">
      <c r="C41" s="119"/>
    </row>
    <row r="43" spans="3:11" ht="36" customHeight="1" x14ac:dyDescent="0.2">
      <c r="C43" s="119"/>
    </row>
    <row r="44" spans="3:11" ht="36" customHeight="1" x14ac:dyDescent="0.2">
      <c r="C44" s="118"/>
    </row>
    <row r="45" spans="3:11" ht="36" customHeight="1" x14ac:dyDescent="0.2">
      <c r="C45" s="119"/>
    </row>
    <row r="49" spans="3:3" ht="36" customHeight="1" x14ac:dyDescent="0.2">
      <c r="C49" s="119"/>
    </row>
  </sheetData>
  <sheetProtection password="CC7A" sheet="1" objects="1" scenarios="1" formatCells="0" formatColumns="0" formatRows="0" selectLockedCells="1"/>
  <mergeCells count="14">
    <mergeCell ref="N8:N9"/>
    <mergeCell ref="B21:B22"/>
    <mergeCell ref="B23:B25"/>
    <mergeCell ref="C1:N1"/>
    <mergeCell ref="C2:N2"/>
    <mergeCell ref="A4:C4"/>
    <mergeCell ref="D4:K4"/>
    <mergeCell ref="A6:C6"/>
    <mergeCell ref="G6:I6"/>
    <mergeCell ref="B10:B18"/>
    <mergeCell ref="E8:I8"/>
    <mergeCell ref="K8:K9"/>
    <mergeCell ref="M8:M9"/>
    <mergeCell ref="A10:A31"/>
  </mergeCells>
  <printOptions horizontalCentered="1"/>
  <pageMargins left="0.39370078740157483" right="0.39370078740157483" top="0.39370078740157483" bottom="1.1811023622047245" header="0.51181102362204722" footer="0.98425196850393704"/>
  <pageSetup paperSize="9" scale="64" fitToHeight="0" orientation="landscape" horizontalDpi="300" verticalDpi="300" r:id="rId1"/>
  <headerFooter alignWithMargins="0">
    <oddFooter>&amp;L&amp;11&amp;USignature du candida&amp;12&amp;Ut :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4"/>
  <sheetViews>
    <sheetView topLeftCell="A7" workbookViewId="0">
      <selection activeCell="A22" sqref="A22:B24"/>
    </sheetView>
  </sheetViews>
  <sheetFormatPr baseColWidth="10" defaultColWidth="11.42578125" defaultRowHeight="12.75" x14ac:dyDescent="0.2"/>
  <cols>
    <col min="1" max="1" width="23" style="100" customWidth="1"/>
    <col min="2" max="2" width="11.42578125" style="100"/>
    <col min="3" max="4" width="3.28515625" style="101" customWidth="1"/>
    <col min="5" max="16384" width="11.42578125" style="101"/>
  </cols>
  <sheetData>
    <row r="1" spans="1:8" s="98" customFormat="1" ht="36" customHeight="1" x14ac:dyDescent="0.2">
      <c r="A1" s="430" t="s">
        <v>128</v>
      </c>
      <c r="B1" s="430"/>
      <c r="C1" s="430"/>
      <c r="D1" s="430"/>
      <c r="E1" s="430"/>
      <c r="F1" s="430"/>
      <c r="G1" s="430"/>
      <c r="H1" s="430"/>
    </row>
    <row r="2" spans="1:8" s="98" customFormat="1" ht="16.5" customHeight="1" x14ac:dyDescent="0.2">
      <c r="A2" s="431" t="s">
        <v>980</v>
      </c>
      <c r="B2" s="431"/>
      <c r="C2" s="431"/>
      <c r="D2" s="431"/>
      <c r="E2" s="431"/>
      <c r="F2" s="431"/>
      <c r="G2" s="431"/>
      <c r="H2" s="431"/>
    </row>
    <row r="3" spans="1:8" s="99" customFormat="1" ht="29.45" customHeight="1" x14ac:dyDescent="0.2">
      <c r="A3" s="432" t="s">
        <v>990</v>
      </c>
      <c r="B3" s="432"/>
      <c r="C3" s="432"/>
      <c r="D3" s="432"/>
      <c r="E3" s="432"/>
      <c r="F3" s="432"/>
      <c r="G3" s="432"/>
      <c r="H3" s="432"/>
    </row>
    <row r="5" spans="1:8" ht="12" customHeight="1" x14ac:dyDescent="0.2"/>
    <row r="6" spans="1:8" ht="12" customHeight="1" x14ac:dyDescent="0.2">
      <c r="A6" s="423" t="s">
        <v>991</v>
      </c>
      <c r="B6" s="423"/>
      <c r="C6" s="116"/>
      <c r="E6" s="101" t="s">
        <v>47</v>
      </c>
    </row>
    <row r="7" spans="1:8" ht="12" customHeight="1" x14ac:dyDescent="0.2">
      <c r="A7" s="423"/>
      <c r="B7" s="423"/>
    </row>
    <row r="8" spans="1:8" ht="12" customHeight="1" x14ac:dyDescent="0.2">
      <c r="A8" s="423"/>
      <c r="B8" s="423"/>
      <c r="C8" s="117"/>
      <c r="E8" s="101" t="s">
        <v>49</v>
      </c>
      <c r="F8" s="101" t="s">
        <v>48</v>
      </c>
    </row>
    <row r="9" spans="1:8" ht="48" customHeight="1" x14ac:dyDescent="0.2">
      <c r="A9" s="420"/>
      <c r="B9" s="421"/>
      <c r="C9" s="421"/>
      <c r="D9" s="421"/>
      <c r="E9" s="421"/>
      <c r="F9" s="421"/>
      <c r="G9" s="421"/>
      <c r="H9" s="422"/>
    </row>
    <row r="10" spans="1:8" ht="12" customHeight="1" x14ac:dyDescent="0.2">
      <c r="A10" s="102"/>
      <c r="B10" s="102"/>
    </row>
    <row r="11" spans="1:8" ht="12" customHeight="1" x14ac:dyDescent="0.2">
      <c r="A11" s="423" t="s">
        <v>50</v>
      </c>
      <c r="B11" s="423"/>
      <c r="C11" s="116"/>
      <c r="E11" s="101" t="s">
        <v>47</v>
      </c>
    </row>
    <row r="12" spans="1:8" ht="12" customHeight="1" x14ac:dyDescent="0.2">
      <c r="A12" s="423"/>
      <c r="B12" s="423"/>
    </row>
    <row r="13" spans="1:8" ht="12" customHeight="1" x14ac:dyDescent="0.2">
      <c r="A13" s="423"/>
      <c r="B13" s="423"/>
    </row>
    <row r="14" spans="1:8" ht="12" customHeight="1" x14ac:dyDescent="0.2">
      <c r="A14" s="423"/>
      <c r="B14" s="423"/>
      <c r="C14" s="117"/>
      <c r="E14" s="101" t="s">
        <v>49</v>
      </c>
      <c r="F14" s="429" t="s">
        <v>51</v>
      </c>
      <c r="G14" s="429"/>
      <c r="H14" s="429"/>
    </row>
    <row r="15" spans="1:8" ht="48" customHeight="1" x14ac:dyDescent="0.2">
      <c r="A15" s="420"/>
      <c r="B15" s="421"/>
      <c r="C15" s="421"/>
      <c r="D15" s="421"/>
      <c r="E15" s="421"/>
      <c r="F15" s="421"/>
      <c r="G15" s="421"/>
      <c r="H15" s="422"/>
    </row>
    <row r="16" spans="1:8" ht="12" customHeight="1" x14ac:dyDescent="0.2">
      <c r="A16" s="102"/>
      <c r="B16" s="102"/>
    </row>
    <row r="17" spans="1:8" ht="12" customHeight="1" x14ac:dyDescent="0.2">
      <c r="A17" s="423" t="s">
        <v>52</v>
      </c>
      <c r="B17" s="423"/>
      <c r="C17" s="116"/>
      <c r="E17" s="101" t="s">
        <v>47</v>
      </c>
    </row>
    <row r="18" spans="1:8" ht="27.75" customHeight="1" x14ac:dyDescent="0.2">
      <c r="A18" s="423"/>
      <c r="B18" s="423"/>
    </row>
    <row r="19" spans="1:8" ht="15" customHeight="1" x14ac:dyDescent="0.2">
      <c r="A19" s="423"/>
      <c r="B19" s="423"/>
      <c r="C19" s="117"/>
      <c r="E19" s="101" t="s">
        <v>49</v>
      </c>
      <c r="F19" s="429" t="s">
        <v>53</v>
      </c>
      <c r="G19" s="429"/>
      <c r="H19" s="429"/>
    </row>
    <row r="20" spans="1:8" ht="48.75" customHeight="1" x14ac:dyDescent="0.2">
      <c r="A20" s="420"/>
      <c r="B20" s="421"/>
      <c r="C20" s="421"/>
      <c r="D20" s="421"/>
      <c r="E20" s="421"/>
      <c r="F20" s="421"/>
      <c r="G20" s="421"/>
      <c r="H20" s="422"/>
    </row>
    <row r="21" spans="1:8" ht="12" customHeight="1" x14ac:dyDescent="0.2">
      <c r="A21" s="102"/>
      <c r="B21" s="102"/>
    </row>
    <row r="22" spans="1:8" ht="12" customHeight="1" x14ac:dyDescent="0.2">
      <c r="A22" s="435" t="s">
        <v>997</v>
      </c>
      <c r="B22" s="435"/>
      <c r="C22" s="116"/>
      <c r="E22" s="101" t="s">
        <v>47</v>
      </c>
    </row>
    <row r="23" spans="1:8" ht="33.75" customHeight="1" x14ac:dyDescent="0.2">
      <c r="A23" s="435"/>
      <c r="B23" s="435"/>
    </row>
    <row r="24" spans="1:8" ht="12" customHeight="1" x14ac:dyDescent="0.2">
      <c r="A24" s="435"/>
      <c r="B24" s="435"/>
      <c r="C24" s="117"/>
      <c r="E24" s="101" t="s">
        <v>49</v>
      </c>
      <c r="F24" s="433" t="s">
        <v>54</v>
      </c>
      <c r="G24" s="433"/>
      <c r="H24" s="433"/>
    </row>
    <row r="25" spans="1:8" ht="48" customHeight="1" x14ac:dyDescent="0.2">
      <c r="A25" s="420"/>
      <c r="B25" s="421"/>
      <c r="C25" s="421"/>
      <c r="D25" s="421"/>
      <c r="E25" s="421"/>
      <c r="F25" s="421"/>
      <c r="G25" s="421"/>
      <c r="H25" s="422"/>
    </row>
    <row r="26" spans="1:8" ht="12" customHeight="1" x14ac:dyDescent="0.2">
      <c r="A26" s="102"/>
      <c r="B26" s="102"/>
    </row>
    <row r="27" spans="1:8" ht="27.6" customHeight="1" x14ac:dyDescent="0.2">
      <c r="A27" s="436" t="s">
        <v>989</v>
      </c>
      <c r="B27" s="437"/>
      <c r="F27" s="347" t="s">
        <v>983</v>
      </c>
    </row>
    <row r="28" spans="1:8" ht="44.45" customHeight="1" x14ac:dyDescent="0.2">
      <c r="A28" s="438"/>
      <c r="B28" s="439"/>
      <c r="C28" s="439"/>
      <c r="D28" s="439"/>
      <c r="E28" s="439"/>
      <c r="F28" s="439"/>
      <c r="G28" s="439"/>
      <c r="H28" s="440"/>
    </row>
    <row r="29" spans="1:8" ht="12" customHeight="1" x14ac:dyDescent="0.2">
      <c r="A29" s="346"/>
      <c r="B29" s="346"/>
    </row>
    <row r="30" spans="1:8" ht="12" customHeight="1" x14ac:dyDescent="0.2">
      <c r="A30" s="435" t="s">
        <v>994</v>
      </c>
      <c r="B30" s="435"/>
      <c r="C30" s="116"/>
      <c r="E30" s="101" t="s">
        <v>47</v>
      </c>
    </row>
    <row r="31" spans="1:8" ht="21.75" customHeight="1" x14ac:dyDescent="0.2">
      <c r="A31" s="435"/>
      <c r="B31" s="435"/>
    </row>
    <row r="32" spans="1:8" ht="12" customHeight="1" x14ac:dyDescent="0.2">
      <c r="A32" s="435"/>
      <c r="B32" s="435"/>
      <c r="C32" s="116"/>
      <c r="E32" s="101" t="s">
        <v>49</v>
      </c>
      <c r="F32" s="434" t="s">
        <v>55</v>
      </c>
      <c r="G32" s="429"/>
      <c r="H32" s="429"/>
    </row>
    <row r="33" spans="1:8" ht="48" customHeight="1" x14ac:dyDescent="0.2">
      <c r="A33" s="420"/>
      <c r="B33" s="421"/>
      <c r="C33" s="421"/>
      <c r="D33" s="421"/>
      <c r="E33" s="421"/>
      <c r="F33" s="421"/>
      <c r="G33" s="421"/>
      <c r="H33" s="422"/>
    </row>
    <row r="34" spans="1:8" ht="12" customHeight="1" x14ac:dyDescent="0.2">
      <c r="A34" s="102"/>
      <c r="B34" s="102"/>
    </row>
    <row r="35" spans="1:8" ht="12" customHeight="1" x14ac:dyDescent="0.2">
      <c r="A35" s="423" t="s">
        <v>56</v>
      </c>
      <c r="B35" s="423"/>
      <c r="C35" s="116"/>
      <c r="E35" s="101" t="s">
        <v>47</v>
      </c>
    </row>
    <row r="36" spans="1:8" ht="12" customHeight="1" x14ac:dyDescent="0.2">
      <c r="A36" s="423"/>
      <c r="B36" s="423"/>
    </row>
    <row r="37" spans="1:8" ht="12" customHeight="1" x14ac:dyDescent="0.2">
      <c r="A37" s="423"/>
      <c r="B37" s="423"/>
      <c r="C37" s="117"/>
      <c r="E37" s="101" t="s">
        <v>49</v>
      </c>
      <c r="F37" s="429" t="s">
        <v>57</v>
      </c>
      <c r="G37" s="429"/>
      <c r="H37" s="429"/>
    </row>
    <row r="38" spans="1:8" ht="39.75" customHeight="1" x14ac:dyDescent="0.2">
      <c r="A38" s="420"/>
      <c r="B38" s="421"/>
      <c r="C38" s="421"/>
      <c r="D38" s="421"/>
      <c r="E38" s="421"/>
      <c r="F38" s="421"/>
      <c r="G38" s="421"/>
      <c r="H38" s="422"/>
    </row>
    <row r="39" spans="1:8" ht="12" customHeight="1" x14ac:dyDescent="0.2">
      <c r="A39" s="102"/>
      <c r="B39" s="102"/>
    </row>
    <row r="40" spans="1:8" ht="12" customHeight="1" x14ac:dyDescent="0.2">
      <c r="A40" s="423" t="s">
        <v>58</v>
      </c>
      <c r="B40" s="423"/>
      <c r="C40" s="116"/>
      <c r="E40" s="101" t="s">
        <v>47</v>
      </c>
    </row>
    <row r="41" spans="1:8" ht="12" customHeight="1" x14ac:dyDescent="0.2">
      <c r="A41" s="423"/>
      <c r="B41" s="423"/>
    </row>
    <row r="42" spans="1:8" ht="12" customHeight="1" x14ac:dyDescent="0.2">
      <c r="A42" s="423"/>
      <c r="B42" s="423"/>
      <c r="C42" s="117"/>
      <c r="E42" s="101" t="s">
        <v>49</v>
      </c>
      <c r="F42" s="429" t="s">
        <v>59</v>
      </c>
      <c r="G42" s="429"/>
      <c r="H42" s="429"/>
    </row>
    <row r="43" spans="1:8" ht="48" customHeight="1" x14ac:dyDescent="0.2">
      <c r="A43" s="420"/>
      <c r="B43" s="421"/>
      <c r="C43" s="421"/>
      <c r="D43" s="421"/>
      <c r="E43" s="421"/>
      <c r="F43" s="421"/>
      <c r="G43" s="421"/>
      <c r="H43" s="422"/>
    </row>
    <row r="44" spans="1:8" ht="12" customHeight="1" x14ac:dyDescent="0.2">
      <c r="A44" s="102"/>
      <c r="B44" s="102"/>
    </row>
    <row r="45" spans="1:8" ht="24.75" customHeight="1" x14ac:dyDescent="0.2">
      <c r="A45" s="423" t="s">
        <v>993</v>
      </c>
      <c r="B45" s="423"/>
      <c r="C45" s="116"/>
      <c r="E45" s="101" t="s">
        <v>47</v>
      </c>
    </row>
    <row r="46" spans="1:8" ht="12" customHeight="1" x14ac:dyDescent="0.2">
      <c r="A46" s="423"/>
      <c r="B46" s="423"/>
    </row>
    <row r="47" spans="1:8" ht="12" customHeight="1" x14ac:dyDescent="0.2">
      <c r="A47" s="423"/>
      <c r="B47" s="423"/>
      <c r="C47" s="116"/>
      <c r="E47" s="101" t="s">
        <v>49</v>
      </c>
      <c r="F47" s="429" t="s">
        <v>54</v>
      </c>
      <c r="G47" s="429"/>
      <c r="H47" s="429"/>
    </row>
    <row r="48" spans="1:8" ht="48" customHeight="1" x14ac:dyDescent="0.2">
      <c r="A48" s="420"/>
      <c r="B48" s="421"/>
      <c r="C48" s="421"/>
      <c r="D48" s="421"/>
      <c r="E48" s="421"/>
      <c r="F48" s="421"/>
      <c r="G48" s="421"/>
      <c r="H48" s="422"/>
    </row>
    <row r="49" spans="1:8" ht="12" customHeight="1" x14ac:dyDescent="0.2">
      <c r="A49" s="102"/>
      <c r="B49" s="102"/>
    </row>
    <row r="50" spans="1:8" ht="24.75" customHeight="1" x14ac:dyDescent="0.2">
      <c r="A50" s="423" t="s">
        <v>60</v>
      </c>
      <c r="B50" s="423"/>
      <c r="C50" s="116"/>
      <c r="E50" s="101" t="s">
        <v>47</v>
      </c>
    </row>
    <row r="51" spans="1:8" ht="12" customHeight="1" x14ac:dyDescent="0.2">
      <c r="A51" s="423"/>
      <c r="B51" s="423"/>
    </row>
    <row r="52" spans="1:8" ht="12" customHeight="1" x14ac:dyDescent="0.2">
      <c r="A52" s="423"/>
      <c r="B52" s="423"/>
      <c r="C52" s="116"/>
      <c r="E52" s="101" t="s">
        <v>49</v>
      </c>
      <c r="F52" s="429" t="s">
        <v>54</v>
      </c>
      <c r="G52" s="429"/>
      <c r="H52" s="429"/>
    </row>
    <row r="53" spans="1:8" ht="48" customHeight="1" x14ac:dyDescent="0.2">
      <c r="A53" s="420"/>
      <c r="B53" s="421"/>
      <c r="C53" s="421"/>
      <c r="D53" s="421"/>
      <c r="E53" s="421"/>
      <c r="F53" s="421"/>
      <c r="G53" s="421"/>
      <c r="H53" s="422"/>
    </row>
    <row r="54" spans="1:8" ht="12" customHeight="1" x14ac:dyDescent="0.2">
      <c r="A54" s="102"/>
      <c r="B54" s="102"/>
    </row>
    <row r="55" spans="1:8" ht="12" customHeight="1" x14ac:dyDescent="0.2">
      <c r="A55" s="423" t="s">
        <v>996</v>
      </c>
      <c r="B55" s="423"/>
      <c r="C55" s="116"/>
      <c r="E55" s="101" t="s">
        <v>47</v>
      </c>
    </row>
    <row r="56" spans="1:8" ht="20.25" customHeight="1" x14ac:dyDescent="0.2">
      <c r="A56" s="423"/>
      <c r="B56" s="423"/>
      <c r="C56" s="103"/>
    </row>
    <row r="57" spans="1:8" ht="12" customHeight="1" x14ac:dyDescent="0.2">
      <c r="A57" s="423"/>
      <c r="B57" s="423"/>
      <c r="C57" s="116"/>
      <c r="E57" s="101" t="s">
        <v>49</v>
      </c>
      <c r="F57" s="429" t="s">
        <v>54</v>
      </c>
      <c r="G57" s="429"/>
      <c r="H57" s="429"/>
    </row>
    <row r="58" spans="1:8" ht="48" customHeight="1" x14ac:dyDescent="0.2">
      <c r="A58" s="420"/>
      <c r="B58" s="421"/>
      <c r="C58" s="421"/>
      <c r="D58" s="421"/>
      <c r="E58" s="421"/>
      <c r="F58" s="421"/>
      <c r="G58" s="421"/>
      <c r="H58" s="422"/>
    </row>
    <row r="59" spans="1:8" ht="12" customHeight="1" x14ac:dyDescent="0.2">
      <c r="A59" s="102"/>
      <c r="B59" s="102"/>
    </row>
    <row r="60" spans="1:8" ht="12" customHeight="1" x14ac:dyDescent="0.2">
      <c r="A60" s="423" t="s">
        <v>61</v>
      </c>
      <c r="B60" s="423"/>
      <c r="C60" s="116"/>
      <c r="E60" s="101" t="s">
        <v>47</v>
      </c>
    </row>
    <row r="61" spans="1:8" ht="12" customHeight="1" x14ac:dyDescent="0.2">
      <c r="A61" s="423"/>
      <c r="B61" s="423"/>
    </row>
    <row r="62" spans="1:8" ht="12" customHeight="1" x14ac:dyDescent="0.2">
      <c r="A62" s="423"/>
      <c r="B62" s="423"/>
      <c r="C62" s="116"/>
      <c r="E62" s="101" t="s">
        <v>49</v>
      </c>
      <c r="F62" s="429" t="s">
        <v>57</v>
      </c>
      <c r="G62" s="429"/>
      <c r="H62" s="429"/>
    </row>
    <row r="63" spans="1:8" ht="48" customHeight="1" x14ac:dyDescent="0.2">
      <c r="A63" s="420"/>
      <c r="B63" s="421"/>
      <c r="C63" s="421"/>
      <c r="D63" s="421"/>
      <c r="E63" s="421"/>
      <c r="F63" s="421"/>
      <c r="G63" s="421"/>
      <c r="H63" s="422"/>
    </row>
    <row r="64" spans="1:8" ht="12" customHeight="1" x14ac:dyDescent="0.2">
      <c r="A64" s="102"/>
      <c r="B64" s="102"/>
    </row>
    <row r="65" spans="1:8" ht="12" customHeight="1" x14ac:dyDescent="0.2">
      <c r="A65" s="423" t="s">
        <v>995</v>
      </c>
      <c r="B65" s="423"/>
      <c r="C65" s="116"/>
      <c r="E65" s="101" t="s">
        <v>47</v>
      </c>
    </row>
    <row r="66" spans="1:8" ht="12" customHeight="1" x14ac:dyDescent="0.2">
      <c r="A66" s="423"/>
      <c r="B66" s="423"/>
    </row>
    <row r="67" spans="1:8" ht="12" customHeight="1" x14ac:dyDescent="0.2">
      <c r="A67" s="423"/>
      <c r="B67" s="423"/>
      <c r="C67" s="116"/>
      <c r="E67" s="101" t="s">
        <v>49</v>
      </c>
      <c r="F67" s="429" t="s">
        <v>57</v>
      </c>
      <c r="G67" s="429"/>
      <c r="H67" s="429"/>
    </row>
    <row r="68" spans="1:8" ht="48" customHeight="1" x14ac:dyDescent="0.2">
      <c r="A68" s="420"/>
      <c r="B68" s="421"/>
      <c r="C68" s="421"/>
      <c r="D68" s="421"/>
      <c r="E68" s="421"/>
      <c r="F68" s="421"/>
      <c r="G68" s="421"/>
      <c r="H68" s="422"/>
    </row>
    <row r="69" spans="1:8" ht="12" customHeight="1" x14ac:dyDescent="0.2">
      <c r="A69" s="102"/>
      <c r="B69" s="102"/>
    </row>
    <row r="70" spans="1:8" ht="15.6" customHeight="1" x14ac:dyDescent="0.2">
      <c r="A70" s="424" t="s">
        <v>988</v>
      </c>
      <c r="B70" s="424"/>
      <c r="C70" s="116"/>
      <c r="E70" s="101" t="s">
        <v>47</v>
      </c>
    </row>
    <row r="71" spans="1:8" ht="13.15" customHeight="1" x14ac:dyDescent="0.2">
      <c r="A71" s="424" t="s">
        <v>984</v>
      </c>
      <c r="B71" s="424"/>
    </row>
    <row r="72" spans="1:8" ht="13.15" customHeight="1" x14ac:dyDescent="0.2">
      <c r="A72" s="424" t="s">
        <v>985</v>
      </c>
      <c r="B72" s="424"/>
    </row>
    <row r="73" spans="1:8" ht="13.15" customHeight="1" x14ac:dyDescent="0.2">
      <c r="A73" s="424" t="s">
        <v>986</v>
      </c>
      <c r="B73" s="424"/>
    </row>
    <row r="74" spans="1:8" ht="13.15" customHeight="1" x14ac:dyDescent="0.2">
      <c r="A74" s="424" t="s">
        <v>987</v>
      </c>
      <c r="B74" s="424"/>
      <c r="C74" s="116"/>
      <c r="E74" s="101" t="s">
        <v>49</v>
      </c>
      <c r="F74" s="348" t="s">
        <v>983</v>
      </c>
    </row>
    <row r="75" spans="1:8" ht="53.45" customHeight="1" x14ac:dyDescent="0.2">
      <c r="A75" s="425"/>
      <c r="B75" s="426"/>
      <c r="C75" s="426"/>
      <c r="D75" s="426"/>
      <c r="E75" s="426"/>
      <c r="F75" s="426"/>
      <c r="G75" s="426"/>
      <c r="H75" s="427"/>
    </row>
    <row r="76" spans="1:8" ht="12" customHeight="1" x14ac:dyDescent="0.2">
      <c r="A76" s="346"/>
      <c r="B76" s="346"/>
    </row>
    <row r="77" spans="1:8" ht="12" customHeight="1" x14ac:dyDescent="0.2">
      <c r="A77" s="423" t="s">
        <v>992</v>
      </c>
      <c r="B77" s="423"/>
      <c r="C77" s="116"/>
      <c r="E77" s="101" t="s">
        <v>47</v>
      </c>
    </row>
    <row r="78" spans="1:8" ht="27" customHeight="1" x14ac:dyDescent="0.2">
      <c r="A78" s="423"/>
      <c r="B78" s="423"/>
    </row>
    <row r="79" spans="1:8" ht="12" customHeight="1" x14ac:dyDescent="0.2">
      <c r="A79" s="423"/>
      <c r="B79" s="423"/>
      <c r="C79" s="116"/>
      <c r="E79" s="101" t="s">
        <v>49</v>
      </c>
      <c r="F79" s="429" t="s">
        <v>57</v>
      </c>
      <c r="G79" s="429"/>
      <c r="H79" s="429"/>
    </row>
    <row r="80" spans="1:8" ht="48" customHeight="1" x14ac:dyDescent="0.2">
      <c r="A80" s="420"/>
      <c r="B80" s="421"/>
      <c r="C80" s="421"/>
      <c r="D80" s="421"/>
      <c r="E80" s="421"/>
      <c r="F80" s="421"/>
      <c r="G80" s="421"/>
      <c r="H80" s="422"/>
    </row>
    <row r="81" spans="1:8" ht="51" customHeight="1" x14ac:dyDescent="0.2">
      <c r="A81" s="104"/>
      <c r="B81" s="104"/>
      <c r="C81" s="103"/>
      <c r="D81" s="103"/>
      <c r="E81" s="428" t="s">
        <v>62</v>
      </c>
      <c r="F81" s="428"/>
      <c r="G81" s="428"/>
      <c r="H81" s="428"/>
    </row>
    <row r="82" spans="1:8" x14ac:dyDescent="0.2">
      <c r="A82" s="104"/>
      <c r="B82" s="104"/>
      <c r="C82" s="103"/>
      <c r="D82" s="103"/>
      <c r="E82" s="103"/>
      <c r="F82" s="103"/>
      <c r="G82" s="103"/>
      <c r="H82" s="103"/>
    </row>
    <row r="83" spans="1:8" x14ac:dyDescent="0.2">
      <c r="A83" s="104"/>
      <c r="B83" s="104"/>
      <c r="C83" s="103"/>
      <c r="D83" s="103"/>
      <c r="E83" s="103"/>
      <c r="F83" s="103"/>
      <c r="G83" s="103"/>
      <c r="H83" s="103"/>
    </row>
    <row r="84" spans="1:8" x14ac:dyDescent="0.2">
      <c r="A84" s="104"/>
      <c r="B84" s="104"/>
      <c r="C84" s="103"/>
      <c r="D84" s="103"/>
      <c r="E84" s="103"/>
      <c r="F84" s="103"/>
      <c r="G84" s="103"/>
      <c r="H84" s="103"/>
    </row>
  </sheetData>
  <sheetProtection formatCells="0" formatColumns="0"/>
  <mergeCells count="50">
    <mergeCell ref="A15:H15"/>
    <mergeCell ref="A17:B19"/>
    <mergeCell ref="A20:H20"/>
    <mergeCell ref="A25:H25"/>
    <mergeCell ref="A22:B24"/>
    <mergeCell ref="A40:B42"/>
    <mergeCell ref="F19:H19"/>
    <mergeCell ref="F24:H24"/>
    <mergeCell ref="F32:H32"/>
    <mergeCell ref="A33:H33"/>
    <mergeCell ref="A30:B32"/>
    <mergeCell ref="A27:B27"/>
    <mergeCell ref="A28:H28"/>
    <mergeCell ref="A1:H1"/>
    <mergeCell ref="A2:H2"/>
    <mergeCell ref="A3:H3"/>
    <mergeCell ref="A6:B8"/>
    <mergeCell ref="A11:B14"/>
    <mergeCell ref="F14:H14"/>
    <mergeCell ref="A9:H9"/>
    <mergeCell ref="E81:H81"/>
    <mergeCell ref="F52:H52"/>
    <mergeCell ref="F57:H57"/>
    <mergeCell ref="F62:H62"/>
    <mergeCell ref="F37:H37"/>
    <mergeCell ref="F42:H42"/>
    <mergeCell ref="F47:H47"/>
    <mergeCell ref="A38:H38"/>
    <mergeCell ref="A43:H43"/>
    <mergeCell ref="A48:H48"/>
    <mergeCell ref="F67:H67"/>
    <mergeCell ref="F79:H79"/>
    <mergeCell ref="A68:H68"/>
    <mergeCell ref="A35:B37"/>
    <mergeCell ref="A80:H80"/>
    <mergeCell ref="A53:H53"/>
    <mergeCell ref="A58:H58"/>
    <mergeCell ref="A63:H63"/>
    <mergeCell ref="A45:B47"/>
    <mergeCell ref="A77:B79"/>
    <mergeCell ref="A60:B62"/>
    <mergeCell ref="A65:B67"/>
    <mergeCell ref="A55:B57"/>
    <mergeCell ref="A50:B52"/>
    <mergeCell ref="A70:B70"/>
    <mergeCell ref="A71:B71"/>
    <mergeCell ref="A72:B72"/>
    <mergeCell ref="A73:B73"/>
    <mergeCell ref="A74:B74"/>
    <mergeCell ref="A75:H75"/>
  </mergeCells>
  <printOptions horizontalCentered="1"/>
  <pageMargins left="0.39370078740157483" right="0.39370078740157483" top="0.39370078740157483" bottom="0.39370078740157483" header="0.51181102362204722" footer="0.11811023622047245"/>
  <pageSetup paperSize="9" scale="99" orientation="portrait" r:id="rId1"/>
  <headerFooter alignWithMargins="0">
    <oddFooter>&amp;L&amp;"Arial,Gras"&amp;11&amp;D&amp;Rpage &amp;P/&amp;N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Lisez-moi</vt:lpstr>
      <vt:lpstr>1 - Bordereau de prix </vt:lpstr>
      <vt:lpstr>2 - tableau produits</vt:lpstr>
      <vt:lpstr>3- Engag Logistique</vt:lpstr>
      <vt:lpstr>4 - Dévelop. durable</vt:lpstr>
      <vt:lpstr>'1 - Bordereau de prix '!Impression_des_titres</vt:lpstr>
      <vt:lpstr>'2 - tableau produits'!Impression_des_titres</vt:lpstr>
      <vt:lpstr>'3- Engag Logistique'!Impression_des_titres</vt:lpstr>
      <vt:lpstr>'4 - Dévelop. durable'!Impression_des_titres</vt:lpstr>
      <vt:lpstr>'1 - Bordereau de prix '!Zone_d_impression</vt:lpstr>
      <vt:lpstr>'3- Engag Logistique'!Zone_d_impression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moi-meme</dc:creator>
  <cp:lastModifiedBy>José Clement</cp:lastModifiedBy>
  <cp:lastPrinted>2018-11-08T17:39:38Z</cp:lastPrinted>
  <dcterms:created xsi:type="dcterms:W3CDTF">2006-11-29T20:41:12Z</dcterms:created>
  <dcterms:modified xsi:type="dcterms:W3CDTF">2018-12-18T09:35:14Z</dcterms:modified>
</cp:coreProperties>
</file>