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4385" yWindow="-15" windowWidth="14430" windowHeight="12825" firstSheet="1" activeTab="3"/>
  </bookViews>
  <sheets>
    <sheet name="Lisez-moi" sheetId="30" r:id="rId1"/>
    <sheet name="1 - Bordereau de prix " sheetId="18" r:id="rId2"/>
    <sheet name="2 - tableau produits" sheetId="25" r:id="rId3"/>
    <sheet name="3- Engag Logistique" sheetId="29" r:id="rId4"/>
    <sheet name="4 - Dévelop. durable" sheetId="28" r:id="rId5"/>
  </sheets>
  <definedNames>
    <definedName name="_xlnm._FilterDatabase" localSheetId="1" hidden="1">'1 - Bordereau de prix '!$A$6:$I$76</definedName>
    <definedName name="_xlnm._FilterDatabase" localSheetId="3" hidden="1">'3- Engag Logistique'!#REF!</definedName>
    <definedName name="_xlnm.Print_Titles" localSheetId="1">'1 - Bordereau de prix '!$1:$5</definedName>
    <definedName name="_xlnm.Print_Titles" localSheetId="2">'2 - tableau produits'!$1:$6</definedName>
    <definedName name="_xlnm.Print_Titles" localSheetId="3">'3- Engag Logistique'!$1:$9</definedName>
    <definedName name="_xlnm.Print_Titles" localSheetId="4">'4 - Dévelop. durable'!$1:$3</definedName>
    <definedName name="_xlnm.Print_Area" localSheetId="1">'1 - Bordereau de prix '!$A$1:$M$86</definedName>
    <definedName name="_xlnm.Print_Area" localSheetId="3">'3- Engag Logistique'!$A$1:$N$27</definedName>
  </definedNames>
  <calcPr calcId="145621"/>
</workbook>
</file>

<file path=xl/calcChain.xml><?xml version="1.0" encoding="utf-8"?>
<calcChain xmlns="http://schemas.openxmlformats.org/spreadsheetml/2006/main">
  <c r="P82" i="18" l="1"/>
  <c r="P83" i="18"/>
  <c r="P84" i="18"/>
  <c r="P85" i="18"/>
  <c r="P81" i="18"/>
  <c r="P71" i="18"/>
  <c r="P72" i="18"/>
  <c r="P73" i="18"/>
  <c r="P74" i="18"/>
  <c r="P75" i="18"/>
  <c r="P76" i="18"/>
  <c r="P70" i="18"/>
  <c r="P55" i="18"/>
  <c r="O49" i="18"/>
  <c r="P49" i="18" s="1"/>
  <c r="O50" i="18"/>
  <c r="P50" i="18" s="1"/>
  <c r="O51" i="18"/>
  <c r="P51" i="18" s="1"/>
  <c r="O52" i="18"/>
  <c r="P52" i="18" s="1"/>
  <c r="O53" i="18"/>
  <c r="P53" i="18"/>
  <c r="O54" i="18"/>
  <c r="P54" i="18" s="1"/>
  <c r="O55" i="18"/>
  <c r="O56" i="18"/>
  <c r="P56" i="18" s="1"/>
  <c r="O57" i="18"/>
  <c r="P57" i="18" s="1"/>
  <c r="O58" i="18"/>
  <c r="P58" i="18" s="1"/>
  <c r="O59" i="18"/>
  <c r="P59" i="18"/>
  <c r="O60" i="18"/>
  <c r="P60" i="18" s="1"/>
  <c r="O61" i="18"/>
  <c r="P61" i="18"/>
  <c r="O62" i="18"/>
  <c r="P62" i="18" s="1"/>
  <c r="O63" i="18"/>
  <c r="P63" i="18" s="1"/>
  <c r="O64" i="18"/>
  <c r="P64" i="18" s="1"/>
  <c r="O65" i="18"/>
  <c r="P65" i="18" s="1"/>
  <c r="O66" i="18"/>
  <c r="P66" i="18" s="1"/>
  <c r="O67" i="18"/>
  <c r="P67" i="18"/>
  <c r="O68" i="18"/>
  <c r="P68" i="18" s="1"/>
  <c r="O69" i="18"/>
  <c r="P69" i="18"/>
  <c r="O48" i="18"/>
  <c r="P48" i="18" s="1"/>
  <c r="P47" i="18"/>
  <c r="O38" i="18"/>
  <c r="P38" i="18"/>
  <c r="O39" i="18"/>
  <c r="P39" i="18" s="1"/>
  <c r="O40" i="18"/>
  <c r="P40" i="18" s="1"/>
  <c r="O41" i="18"/>
  <c r="P41" i="18" s="1"/>
  <c r="O42" i="18"/>
  <c r="P42" i="18" s="1"/>
  <c r="O37" i="18"/>
  <c r="P37" i="18" s="1"/>
  <c r="P32" i="18"/>
  <c r="O31" i="18"/>
  <c r="P31" i="18" s="1"/>
  <c r="O30" i="18"/>
  <c r="P30" i="18" s="1"/>
  <c r="O29" i="18"/>
  <c r="P29" i="18" s="1"/>
  <c r="P24" i="18"/>
  <c r="P86" i="18" l="1"/>
  <c r="O36" i="30"/>
  <c r="P36" i="30" s="1"/>
  <c r="P20" i="30"/>
  <c r="O10" i="18" l="1"/>
  <c r="P10" i="18" s="1"/>
  <c r="O11" i="18"/>
  <c r="P11" i="18" s="1"/>
  <c r="O12" i="18"/>
  <c r="P12" i="18" s="1"/>
  <c r="O13" i="18"/>
  <c r="P13" i="18" s="1"/>
  <c r="O14" i="18"/>
  <c r="P14" i="18" s="1"/>
  <c r="O15" i="18"/>
  <c r="P15" i="18" s="1"/>
  <c r="O16" i="18"/>
  <c r="P16" i="18" s="1"/>
  <c r="O17" i="18"/>
  <c r="P17" i="18" s="1"/>
  <c r="O18" i="18"/>
  <c r="P18" i="18" s="1"/>
  <c r="O8" i="18"/>
  <c r="P8" i="18" s="1"/>
  <c r="P25" i="18" l="1"/>
  <c r="O9" i="18"/>
  <c r="P9" i="18" s="1"/>
  <c r="P19" i="18" s="1"/>
  <c r="P77" i="18" l="1"/>
  <c r="P33" i="18"/>
  <c r="P43" i="18"/>
</calcChain>
</file>

<file path=xl/sharedStrings.xml><?xml version="1.0" encoding="utf-8"?>
<sst xmlns="http://schemas.openxmlformats.org/spreadsheetml/2006/main" count="663" uniqueCount="353">
  <si>
    <t>Utilisation du tableau "Bordereau de prix"</t>
  </si>
  <si>
    <t>OFFRE FORMULEE PAR LA SOCIETE :</t>
  </si>
  <si>
    <t>Exemple :</t>
  </si>
  <si>
    <r>
      <t>2</t>
    </r>
    <r>
      <rPr>
        <sz val="11"/>
        <rFont val="Arial"/>
        <family val="2"/>
      </rPr>
      <t xml:space="preserve"> - Commencez par indiquer le nom de votre Société :</t>
    </r>
  </si>
  <si>
    <t>MONTANT ANNUEL HT</t>
  </si>
  <si>
    <t xml:space="preserve">MARCHE "VIANDES FRAICHES"  </t>
  </si>
  <si>
    <t>PRIX UNITAIRE  HORS-TAXE</t>
  </si>
  <si>
    <t>COTATION - HT</t>
  </si>
  <si>
    <t>Total LOT 1 - BŒUF &amp; DE VEAU</t>
  </si>
  <si>
    <t>COEFFICIENT DE REDUCTION 
PROPOSE</t>
  </si>
  <si>
    <t>Ne pas omettre de joindre une copie des cotations correspondantes.</t>
  </si>
  <si>
    <t>SAUTE DE MOUTON</t>
  </si>
  <si>
    <t>JEUNE BOVIN - BAS CARRE / EPAULE - FICELE OU NON - M.G 10% MAX.</t>
  </si>
  <si>
    <t xml:space="preserve">VBF - 100 % MUSCLE - M.G 15% MAX - </t>
  </si>
  <si>
    <t xml:space="preserve">CAT : R AGNEAU COUVERT 16 A 18 KG - CARRE OU FILET - </t>
  </si>
  <si>
    <t xml:space="preserve">CAT : R  BREBIS COUVERTE 22 A 27 KG - EPAULE / GIGOT SANS OS - M.G 15% MAX - </t>
  </si>
  <si>
    <t xml:space="preserve">PAC SANS ABATIS - 30 JOURS MAXI </t>
  </si>
  <si>
    <t>SAUTE DE PORC</t>
  </si>
  <si>
    <t>EMINCE DE PORC</t>
  </si>
  <si>
    <t>PILON DE POULET</t>
  </si>
  <si>
    <t>ESCALOPE DE DINDE</t>
  </si>
  <si>
    <t>EMINCE DE DINDE</t>
  </si>
  <si>
    <t>SAUTE DE DINDE</t>
  </si>
  <si>
    <t>STEACK HACHE FRAIS</t>
  </si>
  <si>
    <t>BOURGUIGNON</t>
  </si>
  <si>
    <t>SAUTE AGNEAU</t>
  </si>
  <si>
    <t>CUISSE DE LAPIN</t>
  </si>
  <si>
    <t xml:space="preserve">CLASSE A </t>
  </si>
  <si>
    <t xml:space="preserve"> LOT</t>
  </si>
  <si>
    <t>BESOINS ANNUELS</t>
  </si>
  <si>
    <t>LOT 1 - BŒUF &amp; DE VEAU</t>
  </si>
  <si>
    <t>ROTI VEAU</t>
  </si>
  <si>
    <t>COTE AGNEAU</t>
  </si>
  <si>
    <t>COQUELET ENTIER</t>
  </si>
  <si>
    <t>SAUTE DE CANARD</t>
  </si>
  <si>
    <t>POULET JAUNE - CLASSE A</t>
  </si>
  <si>
    <t>CLASSE A - FILET</t>
  </si>
  <si>
    <t>DESIGNATION</t>
  </si>
  <si>
    <t>KG</t>
  </si>
  <si>
    <t>NOM DU CANDIDAT :</t>
  </si>
  <si>
    <t xml:space="preserve">Mode de livraison : </t>
  </si>
  <si>
    <t xml:space="preserve">Camion de l'entreprise </t>
  </si>
  <si>
    <t>Transporteur</t>
  </si>
  <si>
    <t>LUNDI</t>
  </si>
  <si>
    <t>MARDI</t>
  </si>
  <si>
    <t>MERCREDI</t>
  </si>
  <si>
    <t>JEUDI</t>
  </si>
  <si>
    <t>VENDREDI</t>
  </si>
  <si>
    <t>DELAI DE LIVRAISON</t>
  </si>
  <si>
    <t>x</t>
  </si>
  <si>
    <t>ETABLISSEMENTS A LIVRER</t>
  </si>
  <si>
    <t>A POUR B</t>
  </si>
  <si>
    <t xml:space="preserve">Lycée Joffre </t>
  </si>
  <si>
    <t>A POUR C</t>
  </si>
  <si>
    <t xml:space="preserve">Lycée Georges Clémenceau </t>
  </si>
  <si>
    <t>A POUR D</t>
  </si>
  <si>
    <t xml:space="preserve">Lycée Jules Guesde </t>
  </si>
  <si>
    <t xml:space="preserve">Lycée Pierre Mendès-France </t>
  </si>
  <si>
    <t xml:space="preserve">Lycée Louis Feuillade </t>
  </si>
  <si>
    <t xml:space="preserve">Lycée Victor Hugo </t>
  </si>
  <si>
    <r>
      <t xml:space="preserve">JOURS DE LIVRAISON </t>
    </r>
    <r>
      <rPr>
        <sz val="11"/>
        <rFont val="Arial"/>
        <family val="2"/>
      </rPr>
      <t>(</t>
    </r>
    <r>
      <rPr>
        <b/>
        <sz val="12"/>
        <rFont val="Arial Black"/>
        <family val="2"/>
      </rPr>
      <t>X</t>
    </r>
    <r>
      <rPr>
        <sz val="11"/>
        <rFont val="Arial"/>
        <family val="2"/>
      </rPr>
      <t>)</t>
    </r>
  </si>
  <si>
    <t>ROTI PORC</t>
  </si>
  <si>
    <t>CUISSE DE POULET</t>
  </si>
  <si>
    <t>FILET DE POULET</t>
  </si>
  <si>
    <t>SAUTE DE POULET</t>
  </si>
  <si>
    <t xml:space="preserve">LIEU D'ABATTAGE </t>
  </si>
  <si>
    <t>LIEU DECOUPE / TRANSFORMATION</t>
  </si>
  <si>
    <t>LOT 3 - OVIN</t>
  </si>
  <si>
    <t xml:space="preserve">GIGOT AGNEAU </t>
  </si>
  <si>
    <t>CUISSE DE PINTADE</t>
  </si>
  <si>
    <t>MARCHE "VIANDES FRAICHES"  - ENGAGEMENT LOGISTIQUE</t>
  </si>
  <si>
    <t>Nom de l'établissement</t>
  </si>
  <si>
    <t>Nombre de repas / jour</t>
  </si>
  <si>
    <t>Fréquences</t>
  </si>
  <si>
    <t>Lycée Georges Freche</t>
  </si>
  <si>
    <t xml:space="preserve">Lycée Jean Jaurès </t>
  </si>
  <si>
    <t>Lycée Joliot Curie</t>
  </si>
  <si>
    <t>Lycée Charles Alliès</t>
  </si>
  <si>
    <r>
      <t xml:space="preserve">Ü </t>
    </r>
    <r>
      <rPr>
        <b/>
        <sz val="12"/>
        <color indexed="34"/>
        <rFont val="Arial"/>
        <family val="2"/>
      </rPr>
      <t xml:space="preserve">IMPORTANT = </t>
    </r>
    <r>
      <rPr>
        <sz val="12"/>
        <color indexed="34"/>
        <rFont val="Arial"/>
        <family val="2"/>
      </rPr>
      <t>AVANT DE SAISIR DES DONNEES, PRENDRE CONNAISSANCES DES INSTRUCTIONS
 FIGURANT SUR LA FEUILLE [LISEZ-MOI]</t>
    </r>
  </si>
  <si>
    <t xml:space="preserve">CAT : R  AGNEAU COUVERT 16 A 18 KG - GIGOT  DESOSSE FICELE </t>
  </si>
  <si>
    <t xml:space="preserve">CAT : R  AGNEAU COUVERT 16 A 18 KG - EPAULE  / COLLIER - M.G : 15% MAX. - </t>
  </si>
  <si>
    <t xml:space="preserve">CAT : R - ECHINE / JAMBON - M.G 10% MAX - </t>
  </si>
  <si>
    <t xml:space="preserve">CAT : R - ECHINE / FILET - SANS FICELLE  - PIECES REGULIERES - 18CM DIAM +/-10% - M.G 10% MAX </t>
  </si>
  <si>
    <t xml:space="preserve">CAT : R - EPAULE - M.G 10% MAX - </t>
  </si>
  <si>
    <t>CLASSE A - HAUT DE CUISSE</t>
  </si>
  <si>
    <t>CLASSE A - HAUT DE CUISSE - SANS OS &amp; SANS PEAU</t>
  </si>
  <si>
    <t>LOT4 - PORC</t>
  </si>
  <si>
    <t>Total LOT 3 - OVIN</t>
  </si>
  <si>
    <t>Total LOT 4 - PORC</t>
  </si>
  <si>
    <t>FILET DE DINDE</t>
  </si>
  <si>
    <t>BROCHETTE DE DINDE NATURE</t>
  </si>
  <si>
    <t>BROCHETTE DE DINDE MARINEE</t>
  </si>
  <si>
    <t xml:space="preserve">LOT 5 -  VOLAILLE </t>
  </si>
  <si>
    <t>OUI</t>
  </si>
  <si>
    <t>Si oui, lequel ?</t>
  </si>
  <si>
    <t>NON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</si>
  <si>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</si>
  <si>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</si>
  <si>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</si>
  <si>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</si>
  <si>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Justifier :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</si>
  <si>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</si>
  <si>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</si>
  <si>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</si>
  <si>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</si>
  <si>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</si>
  <si>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Utilisez-vous des véhicules avec une motorisation respecteuse de l'environnement ?</t>
  </si>
  <si>
    <t>L'amélioration des conditions de travail fait-elle partie de vos préoccupations ?</t>
  </si>
  <si>
    <t>Signature du candidat et cachet de l'entreprise :</t>
  </si>
  <si>
    <t>TRAVERS DE PORC</t>
  </si>
  <si>
    <t xml:space="preserve">ESCALOPE DE PORC </t>
  </si>
  <si>
    <t xml:space="preserve">CAT : R - POITRINE -  M.G 15% MAX - </t>
  </si>
  <si>
    <t xml:space="preserve">CAT : R - ECHINE FILET JAMBON  M.G 10% MAX - </t>
  </si>
  <si>
    <t>SOT L'Y LAISSE DE DINDE</t>
  </si>
  <si>
    <t>OSSO BUCCO DE DINDE</t>
  </si>
  <si>
    <t>DECOUPE DE LAPIN</t>
  </si>
  <si>
    <t>LOT 6 - VIANDES CUITES</t>
  </si>
  <si>
    <t>ROTI DE BŒUF</t>
  </si>
  <si>
    <t>ROTI DE PORC</t>
  </si>
  <si>
    <t>ROTI DE DINDE</t>
  </si>
  <si>
    <t>ROTI CUIT SOUS VIDE</t>
  </si>
  <si>
    <t>ROTI ECHINE CUIT SOUS VIDE</t>
  </si>
  <si>
    <t>ROTI PLEIN FILET CUIT SOUS VIDE</t>
  </si>
  <si>
    <t>VIANDE DE CANARD CUITE CONFITE EN EFFILOCHEE</t>
  </si>
  <si>
    <t>BEZIERS</t>
  </si>
  <si>
    <t xml:space="preserve"> LODEVE</t>
  </si>
  <si>
    <t xml:space="preserve"> SERIGNAN</t>
  </si>
  <si>
    <t>PEZENAS</t>
  </si>
  <si>
    <t>SETE</t>
  </si>
  <si>
    <t>LUNEL</t>
  </si>
  <si>
    <t>Lycée Marc Bloch</t>
  </si>
  <si>
    <t>Lycée Henri IV</t>
  </si>
  <si>
    <t xml:space="preserve">Créneaux 
de livraison
</t>
  </si>
  <si>
    <t xml:space="preserve">Total LOT 5 - VOLAILLE </t>
  </si>
  <si>
    <t>Total LOT 6 - VIANDES CUITES</t>
  </si>
  <si>
    <t>GROUPEMENT DE COMMANDES POUR L'APPROVISIONNEMENT EN DENREES ALIMENTAIRES DES EPLE DE L'HERAULT 2019-2022</t>
  </si>
  <si>
    <t>CAT R1 - RUMSTEAK SANS BARDE</t>
  </si>
  <si>
    <t>ROTI DE VEAU</t>
  </si>
  <si>
    <t>SAUTE DE VEAU</t>
  </si>
  <si>
    <t>PALERON</t>
  </si>
  <si>
    <t>HAMPE</t>
  </si>
  <si>
    <t>BASSE COTE</t>
  </si>
  <si>
    <t>FAUX FILET</t>
  </si>
  <si>
    <t>ONGLET</t>
  </si>
  <si>
    <t>BAVETTE</t>
  </si>
  <si>
    <t>RUMSTEAK</t>
  </si>
  <si>
    <t xml:space="preserve">CAT : R3 - COLLIER ou BASSE COTE ou JARRET- M.G 15% MAX </t>
  </si>
  <si>
    <t>VEAU DE MOINS DE 8 MOIS - BAS CARRE / EPAULE - FICELE OU NON - M.G 10% MAX</t>
  </si>
  <si>
    <t>VEAU DE MOINS DE 8 MOIS - EPAULE / COLLIER  - M.G 10% MAX</t>
  </si>
  <si>
    <t xml:space="preserve">CAT R3 </t>
  </si>
  <si>
    <t>RACE A VIANDE CAT R1 - MOINS DE 10 % DE MATIERE GRASSE</t>
  </si>
  <si>
    <t>LOT 2 - VIANDE BOVINE HACHEE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</si>
  <si>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</si>
  <si>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</si>
  <si>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</si>
  <si>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</si>
  <si>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</si>
  <si>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</si>
  <si>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</si>
  <si>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</si>
  <si>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</si>
  <si>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</si>
  <si>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</si>
  <si>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</si>
  <si>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Total LOT 2 - VIANDE BOVINE HACHEE</t>
  </si>
  <si>
    <t>012</t>
  </si>
  <si>
    <t>100 % MUSCLE - M.G 15% MAX  FACON BOUCHERE</t>
  </si>
  <si>
    <t>013</t>
  </si>
  <si>
    <t>014</t>
  </si>
  <si>
    <t>015</t>
  </si>
  <si>
    <t>016</t>
  </si>
  <si>
    <t>017</t>
  </si>
  <si>
    <t>018</t>
  </si>
  <si>
    <t>COTE DE PORC ECHINE</t>
  </si>
  <si>
    <t>019</t>
  </si>
  <si>
    <t>020</t>
  </si>
  <si>
    <t>021</t>
  </si>
  <si>
    <t>022</t>
  </si>
  <si>
    <t xml:space="preserve">CAT : R - ECHINE - M.G 10% MAX - </t>
  </si>
  <si>
    <t>023</t>
  </si>
  <si>
    <t>024</t>
  </si>
  <si>
    <t xml:space="preserve">POULET PAC </t>
  </si>
  <si>
    <t>025</t>
  </si>
  <si>
    <t>026</t>
  </si>
  <si>
    <t>CUISSE DE POULET LABEL ROUGE</t>
  </si>
  <si>
    <t>027</t>
  </si>
  <si>
    <t>028</t>
  </si>
  <si>
    <t>FILET DE POULET LABEL ROUGE</t>
  </si>
  <si>
    <t>029</t>
  </si>
  <si>
    <t>030</t>
  </si>
  <si>
    <t>PILON DE POULET LABEL ROUGE</t>
  </si>
  <si>
    <t>031</t>
  </si>
  <si>
    <t xml:space="preserve">HAUT DE CUISSE </t>
  </si>
  <si>
    <t>032</t>
  </si>
  <si>
    <t>HAUT DE CUISSE LABEL ROUGE</t>
  </si>
  <si>
    <t>033</t>
  </si>
  <si>
    <t>034</t>
  </si>
  <si>
    <t>SAUTE DE POULET LABEL ROUGE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</si>
  <si>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</si>
  <si>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</si>
  <si>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</si>
  <si>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</si>
  <si>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</si>
  <si>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</si>
  <si>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</si>
  <si>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</si>
  <si>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</si>
  <si>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</si>
  <si>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FOIE DE POULET</t>
  </si>
  <si>
    <t>045</t>
  </si>
  <si>
    <t>CUISSE DE CANARD</t>
  </si>
  <si>
    <t>046</t>
  </si>
  <si>
    <t>047</t>
  </si>
  <si>
    <t>048</t>
  </si>
  <si>
    <t>RABLE DE LAPIN</t>
  </si>
  <si>
    <t>049</t>
  </si>
  <si>
    <t>050</t>
  </si>
  <si>
    <t>051</t>
  </si>
  <si>
    <t>052</t>
  </si>
  <si>
    <t>GESIERS DE POULET CONFITS</t>
  </si>
  <si>
    <t>053</t>
  </si>
  <si>
    <t>054</t>
  </si>
  <si>
    <t>EFFILOCHE DE CANARD CONFIT</t>
  </si>
  <si>
    <t>GESIERS DE POULET CUITS DANS LA GRAISSE DE CANARD</t>
  </si>
  <si>
    <t xml:space="preserve">POULET JAUNE - CLASSE A </t>
  </si>
  <si>
    <t xml:space="preserve">POULET JAUNE - CLASSE A - CUISSE DEJOINTEE SANS CROSSE </t>
  </si>
  <si>
    <t xml:space="preserve">POULET JAUNE - LABEL ROUGE - CUISSE DEJOINTEE SANS CROSSE </t>
  </si>
  <si>
    <t>POULET JAUNE - LABEL ROUGE</t>
  </si>
  <si>
    <t>POULET JAUNE - CLASSE A - AVEC OS</t>
  </si>
  <si>
    <t>POULET JAUNE - LABEL ROUGE - AVEC OS</t>
  </si>
  <si>
    <t xml:space="preserve">POULET JAUNE - CLASSE A - HAUT DE CUISSE DESOSSE </t>
  </si>
  <si>
    <t>POULET JAUNE - LABEL ROUGE - HAUT DE CUISSE DESOSSE</t>
  </si>
  <si>
    <t>CLASSE A - CUISSE ET HAUT DE CUISSE - 3 VARIANTES AU CHOIX</t>
  </si>
  <si>
    <t>CLASSE A - AVEC OS</t>
  </si>
  <si>
    <t>CLASSE A - FILET BLOC</t>
  </si>
  <si>
    <t>FOIE DE POULET FRAIS</t>
  </si>
  <si>
    <t xml:space="preserve">CLASSE A - AVEC PEAU  SANS OS </t>
  </si>
  <si>
    <t xml:space="preserve">CLASSE A - AVEC  OS </t>
  </si>
  <si>
    <t>CLASSE A</t>
  </si>
  <si>
    <t>RACE DE VIANDES BOVINES</t>
  </si>
  <si>
    <t>LABEL OUI/NON SI OUI LEQUEL ?</t>
  </si>
  <si>
    <t>BROCHETTE DE DINDE MARINEE MEDITER</t>
  </si>
  <si>
    <t>BROCHETTE DE DINDE MARINEE MEXIC</t>
  </si>
  <si>
    <t>BROCHETTE DE DINDE MARINEE ORIENTALE</t>
  </si>
  <si>
    <t>BROCHETTE DE DINDE MARINEE BARBECUE</t>
  </si>
  <si>
    <t>Le Lycée Jean Mermoz</t>
  </si>
  <si>
    <t>Lycée Jules Ferry</t>
  </si>
  <si>
    <t xml:space="preserve">UPC Jean Mermoz                       </t>
  </si>
  <si>
    <t>CLERMONT L'HERAULT</t>
  </si>
  <si>
    <t>Lycée René Gosse</t>
  </si>
  <si>
    <r>
      <t xml:space="preserve">1 </t>
    </r>
    <r>
      <rPr>
        <sz val="11"/>
        <rFont val="Arial"/>
        <family val="2"/>
      </rPr>
      <t>- Vous ne pouvez sélectionner et utiliser que les cellules colorées</t>
    </r>
  </si>
  <si>
    <t>ORIGINES DES VIANDES</t>
  </si>
  <si>
    <t>MATURATION                             MINI / MAXI</t>
  </si>
  <si>
    <t>GROUPEMENT DE COMMANDES  DES EPLE DE L'HERAULT -                                                                                   MARCHES FOURNITURES DENREES ALIMENTAIRES 2019 - 2022</t>
  </si>
  <si>
    <t>Lycée Charles de Gaulle</t>
  </si>
  <si>
    <t>Lycée Joseph Vallot</t>
  </si>
  <si>
    <t>POUSSAN</t>
  </si>
  <si>
    <t>Collège Via Domitia</t>
  </si>
  <si>
    <t>LATTES</t>
  </si>
  <si>
    <t>ST CLEMENT DE RIVIERE</t>
  </si>
  <si>
    <t xml:space="preserve">Lycée Champollion </t>
  </si>
  <si>
    <t>MONTPELLIER</t>
  </si>
  <si>
    <t>Exemple : LES VIANDES DU MIDI</t>
  </si>
  <si>
    <r>
      <t xml:space="preserve">3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Pour les produits à prix fixe remplir les cellules bleues et indiquer :</t>
    </r>
  </si>
  <si>
    <t>○ la reference fournisseur du produit en colonne 3</t>
  </si>
  <si>
    <t>○ la dénomination exacte du produit en colonne 7</t>
  </si>
  <si>
    <t>○ la marque du produit (si possible) en colonne 8</t>
  </si>
  <si>
    <t>○ le conditionnement du produit en colonne 9</t>
  </si>
  <si>
    <t>○ le prix hors taxe du produit dans l'unité de vente demandée en colonne 14</t>
  </si>
  <si>
    <t>REFERENCE FOURNISSEUR</t>
  </si>
  <si>
    <t>DESIGNATION GENERIQUE</t>
  </si>
  <si>
    <t>QUALITE / CARACTERISTIQUES</t>
  </si>
  <si>
    <t>CONDITIONNEMENT DEMANDE</t>
  </si>
  <si>
    <t>DENOMINATION EXACTE DU FOURNISSEUR</t>
  </si>
  <si>
    <t>MARQUE</t>
  </si>
  <si>
    <t xml:space="preserve">CONDITIONNEMENT PROPOSE </t>
  </si>
  <si>
    <t>UNIT VENTE</t>
  </si>
  <si>
    <t>LOT 2 - VIANDES BOVINES HACHEES</t>
  </si>
  <si>
    <t>STEAK HACHE FRAIS</t>
  </si>
  <si>
    <t xml:space="preserve">BARQUETTE DE 8 UNITES SOUS ATMOSPHERE CONTROLEE </t>
  </si>
  <si>
    <t>STEAK HACHE VBF FACON BOUCHERE 125G</t>
  </si>
  <si>
    <t>SOCOPA</t>
  </si>
  <si>
    <t>PAR 8</t>
  </si>
  <si>
    <t>4 - Pour les produits établis à partir d'une cotation, indiquer  :</t>
  </si>
  <si>
    <t>○ la cotation mensuelle demandée du produit concerné en colonne 12</t>
  </si>
  <si>
    <t>○ le coefficient à appliquer à la cotation mensuelle en colonne 13</t>
  </si>
  <si>
    <t xml:space="preserve">LOT 1 - BŒUF &amp; VEAU </t>
  </si>
  <si>
    <t xml:space="preserve">ROTI DE VEAU </t>
  </si>
  <si>
    <t>2 KG</t>
  </si>
  <si>
    <t>MARCHE "VIANDES FRAICHES"  - TABLEAUX DE PRESENTATION DES PRODUITS -  CELLULES EN COULEUR A COMPLETER PAR LES CANDIDATS</t>
  </si>
  <si>
    <t>GROUPEMENT DE COMMANDES DES EPLE DE L'HERAULT  - MARCHE DENREES ALIMENTAIRES 2019 - 2022</t>
  </si>
  <si>
    <t>50/60G / POCHE SOUS VIDE (Lot uniforme, commandes homogènes)</t>
  </si>
  <si>
    <t>DIAMETRE 18CM +/-10% - POCHE SOUS VIDE</t>
  </si>
  <si>
    <t>50/60G / POCHE SOUS VIDE</t>
  </si>
  <si>
    <t>PIECE DE 3 à 4KG SOUS VIDE</t>
  </si>
  <si>
    <t>130/150G - S/V PAR 10  - NB DE PCES NOTIFIE SUR LA POCHE</t>
  </si>
  <si>
    <t>120/130G - SOUS ATMOSPHERE</t>
  </si>
  <si>
    <t>POCHE SOUS VIDE X20</t>
  </si>
  <si>
    <t>POCHE SOUS VIDE</t>
  </si>
  <si>
    <t>130/150G - POCHE SOUS VIDE DE 10 OU 20</t>
  </si>
  <si>
    <t>160/180G - POCHE SOUS VIDE OU SOUS AT  DE 10 OU 20</t>
  </si>
  <si>
    <t>120/140G - POCHE SOUS VIDE DE 10 OU 20</t>
  </si>
  <si>
    <t>SOUS VIDE</t>
  </si>
  <si>
    <t>SOUS VIDE 50/60G</t>
  </si>
  <si>
    <t>400 à  600G</t>
  </si>
  <si>
    <t>CAL 1 à 1,3KG</t>
  </si>
  <si>
    <t xml:space="preserve">200/220G SOUS VIDE PAR 10 </t>
  </si>
  <si>
    <t>250/300G SOUS VIDE PAR 10</t>
  </si>
  <si>
    <t>130/150G SOUS VIDE PAR 10</t>
  </si>
  <si>
    <t>160/180G SOUS VIDE PAR 10</t>
  </si>
  <si>
    <t>90/100G SOUDE VIDE PAR 10</t>
  </si>
  <si>
    <t>120/140G SOUDE VIDE PAR 10</t>
  </si>
  <si>
    <t>140/150G SOUDE VIDE PAR 10</t>
  </si>
  <si>
    <t>160/180G SOUDE VIDE PAR 10</t>
  </si>
  <si>
    <t xml:space="preserve">130/150G </t>
  </si>
  <si>
    <t xml:space="preserve">140/160G </t>
  </si>
  <si>
    <t xml:space="preserve">SOUS VIDE </t>
  </si>
  <si>
    <t>120/140G SOUS VIDE PAR 10</t>
  </si>
  <si>
    <t>50/80G SOUS VIDE POCHE DE 1 OU 2 KG</t>
  </si>
  <si>
    <t>80/120G SOUS GAZ</t>
  </si>
  <si>
    <t>POCHE SOUS VIDE X10</t>
  </si>
  <si>
    <t>50/60G SOUS VIDE</t>
  </si>
  <si>
    <t>180/200G SOUS VIDE PAR 10</t>
  </si>
  <si>
    <t>POT OU POCHE DE 1KG</t>
  </si>
  <si>
    <t>250 à 300G SOUS VIDE X10</t>
  </si>
  <si>
    <t>POCHE SOUS VIDE 2 A 3KG</t>
  </si>
  <si>
    <t>BARQUETTE SOUS GAZ</t>
  </si>
  <si>
    <t>PIECE DE 180 à 230G</t>
  </si>
  <si>
    <t>200/220G  - BARQUETTE SOUS GAZ X6</t>
  </si>
  <si>
    <t>1,8 / 2,6KG</t>
  </si>
  <si>
    <t>1,8/ / 2,6 KG</t>
  </si>
  <si>
    <t>BARQUETTE OU ROULEAU DE 1KG</t>
  </si>
  <si>
    <t>1,8 / 2,6 KG</t>
  </si>
  <si>
    <t>ROULEAU DE 2KG ENV</t>
  </si>
  <si>
    <t>ORIGINE DES VIANDES</t>
  </si>
  <si>
    <t>VIANDES ISSUES D'ANIMAUX NES ELEVES ET ABBATUS DANS LE MEME PAYS</t>
  </si>
  <si>
    <t>Quel est le nombre d'intermédiaires du lieu d'élevage à l'acheteur ?</t>
  </si>
  <si>
    <t xml:space="preserve">une politique d'action d'insertion </t>
  </si>
  <si>
    <t>permettant l'accès ou le retour à l'emploi</t>
  </si>
  <si>
    <t>de personnes rencontrant des difficultés</t>
  </si>
  <si>
    <t>sociales ou professionnelles ?</t>
  </si>
  <si>
    <t xml:space="preserve">Votre entreprise est-elle engagée dans une </t>
  </si>
  <si>
    <t xml:space="preserve">Le Lycée Frédéric Bazille </t>
  </si>
  <si>
    <t>Lycée Paul Bousquet</t>
  </si>
  <si>
    <t>QUESTIONNAIRE RELATIF A LA POLITIQUE DE DEVELOPPEMENT DURABLE ET AUX OBJECTIFS SOCIAUX</t>
  </si>
  <si>
    <t>Votre entreprise dispose-t-elle d'un écolabel officiel ?</t>
  </si>
  <si>
    <t>Existe-t-il un système de traçabilité mis en place, afin de garantir la provenance des produits.</t>
  </si>
  <si>
    <t>Avez-vous une politique de gestion du parc automobile et d'organisation des tournées ?</t>
  </si>
  <si>
    <t>Etes-vous engagé dans une démarche de réduction ou de maîtrise des dépenses énergétiques</t>
  </si>
  <si>
    <t>Votre personnel bénéficie-t-il d'une politique de formation régulière ?</t>
  </si>
  <si>
    <t>Avez-vous une politique d'emploi spécifique pour les seniors et/ou pour les jeunes et/ou en faveur de la parité hommes-femmes ?</t>
  </si>
  <si>
    <t>Les denrées livrées proviennent-elles d'une production  susceptible de réduire le bilan carbone, des transports notamment ?</t>
  </si>
  <si>
    <t>GROUPEMENT DE COMMANDE  DES EPLE DE L'HERAULT                                                           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</si>
</sst>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0.000"/>
    <numFmt numFmtId="167" formatCode="#,##0.000\ &quot;€&quot;"/>
    <numFmt numFmtId="168" formatCode="#,##0.000\ _€"/>
  </numFmts>
  <fonts count="3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24"/>
      <color indexed="10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2"/>
      <color indexed="34"/>
      <name val="Arial"/>
      <family val="2"/>
    </font>
    <font>
      <sz val="12"/>
      <color indexed="34"/>
      <name val="Arial"/>
      <family val="2"/>
    </font>
    <font>
      <b/>
      <sz val="16"/>
      <color rgb="FFFFFF00"/>
      <name val="Arial"/>
      <family val="2"/>
    </font>
    <font>
      <b/>
      <sz val="20"/>
      <color rgb="FFFF0000"/>
      <name val="Arial"/>
      <family val="2"/>
    </font>
    <font>
      <b/>
      <sz val="12"/>
      <color rgb="FFFFFF00"/>
      <name val="Wingdings"/>
      <charset val="2"/>
    </font>
    <font>
      <sz val="9"/>
      <name val="Arial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441"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4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167" fontId="3" fillId="0" borderId="1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Alignment="1" applyProtection="1">
      <alignment wrapText="1"/>
    </xf>
    <xf numFmtId="0" fontId="8" fillId="2" borderId="15" xfId="0" applyFont="1" applyFill="1" applyBorder="1" applyAlignment="1" applyProtection="1">
      <alignment horizontal="left" vertical="center"/>
    </xf>
    <xf numFmtId="3" fontId="2" fillId="2" borderId="15" xfId="0" applyNumberFormat="1" applyFont="1" applyFill="1" applyBorder="1" applyAlignment="1" applyProtection="1">
      <alignment horizontal="right" vertical="center"/>
    </xf>
    <xf numFmtId="167" fontId="8" fillId="2" borderId="15" xfId="0" applyNumberFormat="1" applyFont="1" applyFill="1" applyBorder="1" applyAlignment="1" applyProtection="1">
      <alignment horizontal="right" vertical="center"/>
    </xf>
    <xf numFmtId="166" fontId="8" fillId="2" borderId="15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 wrapText="1"/>
    </xf>
    <xf numFmtId="167" fontId="3" fillId="0" borderId="23" xfId="0" applyNumberFormat="1" applyFont="1" applyFill="1" applyBorder="1" applyAlignment="1" applyProtection="1">
      <alignment horizontal="right" vertical="center" wrapText="1"/>
    </xf>
    <xf numFmtId="0" fontId="7" fillId="0" borderId="28" xfId="2" applyFont="1" applyFill="1" applyBorder="1" applyAlignment="1" applyProtection="1">
      <alignment horizontal="center" vertical="center" wrapText="1"/>
      <protection locked="0"/>
    </xf>
    <xf numFmtId="0" fontId="7" fillId="0" borderId="11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vertical="center" wrapText="1"/>
    </xf>
    <xf numFmtId="0" fontId="2" fillId="0" borderId="5" xfId="4" applyFont="1" applyFill="1" applyBorder="1" applyAlignment="1" applyProtection="1">
      <alignment horizontal="center" vertical="center" wrapText="1"/>
      <protection locked="0"/>
    </xf>
    <xf numFmtId="0" fontId="2" fillId="0" borderId="22" xfId="4" applyFont="1" applyFill="1" applyBorder="1" applyAlignment="1" applyProtection="1">
      <alignment horizontal="center" vertical="center" wrapText="1"/>
      <protection locked="0"/>
    </xf>
    <xf numFmtId="0" fontId="2" fillId="0" borderId="30" xfId="4" applyFont="1" applyFill="1" applyBorder="1" applyAlignment="1" applyProtection="1">
      <alignment horizontal="center" vertical="center" wrapText="1"/>
      <protection locked="0"/>
    </xf>
    <xf numFmtId="0" fontId="2" fillId="0" borderId="24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0" fontId="2" fillId="0" borderId="13" xfId="4" applyFont="1" applyFill="1" applyBorder="1" applyAlignment="1" applyProtection="1">
      <alignment horizontal="center" vertical="center" wrapText="1"/>
      <protection locked="0"/>
    </xf>
    <xf numFmtId="0" fontId="2" fillId="0" borderId="21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3" fillId="0" borderId="8" xfId="4" applyFont="1" applyFill="1" applyBorder="1" applyAlignment="1" applyProtection="1">
      <alignment horizontal="center" vertical="center"/>
    </xf>
    <xf numFmtId="0" fontId="7" fillId="0" borderId="34" xfId="4" applyFont="1" applyFill="1" applyBorder="1" applyAlignment="1" applyProtection="1">
      <alignment horizontal="center" vertical="center" textRotation="90"/>
    </xf>
    <xf numFmtId="0" fontId="7" fillId="0" borderId="35" xfId="4" applyFont="1" applyFill="1" applyBorder="1" applyAlignment="1" applyProtection="1">
      <alignment horizontal="center" vertical="center" textRotation="90"/>
    </xf>
    <xf numFmtId="0" fontId="7" fillId="0" borderId="36" xfId="4" applyFont="1" applyFill="1" applyBorder="1" applyAlignment="1" applyProtection="1">
      <alignment horizontal="center" vertical="center" textRotation="90"/>
    </xf>
    <xf numFmtId="0" fontId="7" fillId="0" borderId="37" xfId="4" applyFont="1" applyFill="1" applyBorder="1" applyAlignment="1" applyProtection="1">
      <alignment horizontal="center" vertical="center" textRotation="90"/>
    </xf>
    <xf numFmtId="0" fontId="7" fillId="0" borderId="0" xfId="4" applyFont="1" applyFill="1" applyAlignment="1" applyProtection="1">
      <alignment horizontal="justify" vertical="center"/>
    </xf>
    <xf numFmtId="0" fontId="5" fillId="0" borderId="0" xfId="4" applyAlignment="1" applyProtection="1">
      <alignment vertical="center"/>
    </xf>
    <xf numFmtId="0" fontId="7" fillId="0" borderId="0" xfId="4" applyFont="1" applyFill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3" fontId="7" fillId="0" borderId="0" xfId="0" applyNumberFormat="1" applyFont="1" applyFill="1" applyProtection="1"/>
    <xf numFmtId="168" fontId="3" fillId="0" borderId="0" xfId="0" applyNumberFormat="1" applyFont="1" applyFill="1" applyProtection="1"/>
    <xf numFmtId="168" fontId="7" fillId="0" borderId="0" xfId="0" applyNumberFormat="1" applyFont="1" applyFill="1" applyProtection="1"/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46" xfId="2" applyFont="1" applyFill="1" applyBorder="1" applyAlignment="1" applyProtection="1">
      <alignment horizontal="center" vertical="center" wrapText="1"/>
      <protection locked="0"/>
    </xf>
    <xf numFmtId="0" fontId="7" fillId="0" borderId="39" xfId="2" applyFont="1" applyFill="1" applyBorder="1" applyAlignment="1" applyProtection="1">
      <alignment horizontal="center" vertical="center" wrapText="1"/>
      <protection locked="0"/>
    </xf>
    <xf numFmtId="0" fontId="7" fillId="0" borderId="51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Alignment="1" applyProtection="1">
      <alignment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</xf>
    <xf numFmtId="0" fontId="3" fillId="0" borderId="28" xfId="4" applyFont="1" applyFill="1" applyBorder="1" applyAlignment="1" applyProtection="1">
      <alignment horizontal="center" vertical="center"/>
    </xf>
    <xf numFmtId="0" fontId="3" fillId="0" borderId="11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/>
    </xf>
    <xf numFmtId="0" fontId="3" fillId="0" borderId="19" xfId="4" applyFont="1" applyFill="1" applyBorder="1" applyAlignment="1" applyProtection="1">
      <alignment horizontal="center" vertical="center"/>
    </xf>
    <xf numFmtId="0" fontId="4" fillId="0" borderId="41" xfId="4" applyFont="1" applyFill="1" applyBorder="1" applyAlignment="1" applyProtection="1">
      <alignment vertical="center"/>
    </xf>
    <xf numFmtId="0" fontId="4" fillId="0" borderId="42" xfId="4" applyFont="1" applyFill="1" applyBorder="1" applyAlignment="1" applyProtection="1">
      <alignment horizontal="center" vertical="center" wrapText="1"/>
    </xf>
    <xf numFmtId="0" fontId="7" fillId="0" borderId="13" xfId="4" applyFont="1" applyFill="1" applyBorder="1" applyAlignment="1" applyProtection="1">
      <alignment vertical="center"/>
      <protection locked="0"/>
    </xf>
    <xf numFmtId="0" fontId="7" fillId="0" borderId="17" xfId="4" applyFont="1" applyFill="1" applyBorder="1" applyAlignment="1" applyProtection="1">
      <alignment vertical="center"/>
      <protection locked="0"/>
    </xf>
    <xf numFmtId="0" fontId="7" fillId="0" borderId="54" xfId="4" applyFont="1" applyFill="1" applyBorder="1" applyAlignment="1" applyProtection="1">
      <alignment vertical="center"/>
      <protection locked="0"/>
    </xf>
    <xf numFmtId="0" fontId="7" fillId="0" borderId="35" xfId="4" applyFont="1" applyFill="1" applyBorder="1" applyAlignment="1" applyProtection="1">
      <alignment vertical="center"/>
      <protection locked="0"/>
    </xf>
    <xf numFmtId="0" fontId="7" fillId="0" borderId="55" xfId="4" applyFont="1" applyFill="1" applyBorder="1" applyAlignment="1" applyProtection="1">
      <alignment vertical="center"/>
      <protection locked="0"/>
    </xf>
    <xf numFmtId="0" fontId="8" fillId="0" borderId="45" xfId="4" applyFont="1" applyFill="1" applyBorder="1" applyAlignment="1" applyProtection="1">
      <alignment horizontal="center" vertical="center" wrapText="1"/>
      <protection locked="0"/>
    </xf>
    <xf numFmtId="0" fontId="8" fillId="0" borderId="32" xfId="4" applyFont="1" applyFill="1" applyBorder="1" applyAlignment="1" applyProtection="1">
      <alignment horizontal="center" vertical="center" wrapText="1"/>
      <protection locked="0"/>
    </xf>
    <xf numFmtId="0" fontId="8" fillId="0" borderId="11" xfId="4" applyFont="1" applyFill="1" applyBorder="1" applyAlignment="1" applyProtection="1">
      <alignment horizontal="center" vertical="center" wrapText="1"/>
      <protection locked="0"/>
    </xf>
    <xf numFmtId="0" fontId="8" fillId="0" borderId="54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28" xfId="4" applyFont="1" applyFill="1" applyBorder="1" applyAlignment="1" applyProtection="1">
      <alignment horizontal="center" vertical="center" wrapText="1"/>
      <protection locked="0"/>
    </xf>
    <xf numFmtId="0" fontId="8" fillId="0" borderId="19" xfId="4" applyFont="1" applyFill="1" applyBorder="1" applyAlignment="1" applyProtection="1">
      <alignment horizontal="center" vertical="center" wrapText="1"/>
      <protection locked="0"/>
    </xf>
    <xf numFmtId="0" fontId="8" fillId="0" borderId="33" xfId="4" applyFont="1" applyFill="1" applyBorder="1" applyAlignment="1" applyProtection="1">
      <alignment horizontal="center" vertical="center" wrapText="1"/>
      <protection locked="0"/>
    </xf>
    <xf numFmtId="0" fontId="2" fillId="0" borderId="17" xfId="4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8" fillId="0" borderId="39" xfId="4" applyFont="1" applyFill="1" applyBorder="1" applyAlignment="1" applyProtection="1">
      <alignment horizontal="center" vertical="center" wrapText="1"/>
      <protection locked="0"/>
    </xf>
    <xf numFmtId="0" fontId="4" fillId="0" borderId="56" xfId="4" applyFont="1" applyFill="1" applyBorder="1" applyAlignment="1" applyProtection="1">
      <alignment vertical="center"/>
    </xf>
    <xf numFmtId="0" fontId="3" fillId="0" borderId="42" xfId="4" applyFont="1" applyFill="1" applyBorder="1" applyAlignment="1" applyProtection="1">
      <alignment horizontal="center" vertical="center"/>
    </xf>
    <xf numFmtId="0" fontId="7" fillId="0" borderId="57" xfId="4" applyFont="1" applyFill="1" applyBorder="1" applyAlignment="1" applyProtection="1">
      <alignment vertical="center"/>
      <protection locked="0"/>
    </xf>
    <xf numFmtId="0" fontId="7" fillId="0" borderId="40" xfId="4" applyFont="1" applyFill="1" applyBorder="1" applyAlignment="1" applyProtection="1">
      <alignment vertical="center"/>
      <protection locked="0"/>
    </xf>
    <xf numFmtId="0" fontId="7" fillId="0" borderId="58" xfId="4" applyFont="1" applyFill="1" applyBorder="1" applyAlignment="1" applyProtection="1">
      <alignment vertical="center"/>
      <protection locked="0"/>
    </xf>
    <xf numFmtId="0" fontId="7" fillId="0" borderId="42" xfId="4" applyFont="1" applyFill="1" applyBorder="1" applyAlignment="1" applyProtection="1">
      <alignment vertical="center"/>
      <protection locked="0"/>
    </xf>
    <xf numFmtId="0" fontId="7" fillId="0" borderId="59" xfId="4" applyFont="1" applyFill="1" applyBorder="1" applyAlignment="1" applyProtection="1">
      <alignment vertical="center"/>
      <protection locked="0"/>
    </xf>
    <xf numFmtId="0" fontId="7" fillId="0" borderId="12" xfId="4" applyFont="1" applyFill="1" applyBorder="1" applyAlignment="1" applyProtection="1">
      <alignment vertical="center"/>
      <protection locked="0"/>
    </xf>
    <xf numFmtId="0" fontId="7" fillId="0" borderId="34" xfId="4" applyFont="1" applyFill="1" applyBorder="1" applyAlignment="1" applyProtection="1">
      <alignment vertical="center"/>
      <protection locked="0"/>
    </xf>
    <xf numFmtId="0" fontId="7" fillId="0" borderId="60" xfId="4" applyFont="1" applyFill="1" applyBorder="1" applyAlignment="1" applyProtection="1">
      <alignment vertical="center"/>
      <protection locked="0"/>
    </xf>
    <xf numFmtId="0" fontId="7" fillId="0" borderId="37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</xf>
    <xf numFmtId="0" fontId="4" fillId="0" borderId="16" xfId="4" applyFont="1" applyFill="1" applyBorder="1" applyAlignment="1" applyProtection="1">
      <alignment horizontal="center" vertical="center"/>
    </xf>
    <xf numFmtId="0" fontId="9" fillId="0" borderId="10" xfId="4" applyFont="1" applyFill="1" applyBorder="1" applyAlignment="1" applyProtection="1">
      <alignment horizontal="center" vertical="center"/>
    </xf>
    <xf numFmtId="0" fontId="9" fillId="0" borderId="11" xfId="4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5" borderId="28" xfId="0" applyFont="1" applyFill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7" fillId="5" borderId="39" xfId="0" applyFont="1" applyFill="1" applyBorder="1" applyAlignment="1" applyProtection="1">
      <alignment horizontal="left" vertical="center" wrapText="1"/>
      <protection locked="0"/>
    </xf>
    <xf numFmtId="0" fontId="7" fillId="5" borderId="19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</xf>
    <xf numFmtId="0" fontId="21" fillId="0" borderId="28" xfId="0" applyFont="1" applyFill="1" applyBorder="1" applyAlignment="1" applyProtection="1">
      <alignment horizontal="left" vertical="center" wrapText="1"/>
    </xf>
    <xf numFmtId="0" fontId="21" fillId="0" borderId="11" xfId="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left" vertical="center" wrapText="1"/>
    </xf>
    <xf numFmtId="0" fontId="21" fillId="0" borderId="45" xfId="0" applyFont="1" applyFill="1" applyBorder="1" applyAlignment="1" applyProtection="1">
      <alignment horizontal="left" vertical="center" wrapText="1"/>
    </xf>
    <xf numFmtId="49" fontId="21" fillId="6" borderId="28" xfId="0" applyNumberFormat="1" applyFont="1" applyFill="1" applyBorder="1" applyAlignment="1" applyProtection="1">
      <alignment horizontal="center" vertical="center" wrapText="1"/>
    </xf>
    <xf numFmtId="49" fontId="21" fillId="6" borderId="11" xfId="0" applyNumberFormat="1" applyFont="1" applyFill="1" applyBorder="1" applyAlignment="1" applyProtection="1">
      <alignment horizontal="center" vertical="center" wrapText="1"/>
    </xf>
    <xf numFmtId="49" fontId="21" fillId="6" borderId="19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25" xfId="0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left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49" fontId="21" fillId="6" borderId="39" xfId="0" applyNumberFormat="1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left" vertical="center" wrapText="1"/>
    </xf>
    <xf numFmtId="0" fontId="21" fillId="0" borderId="33" xfId="0" applyFont="1" applyFill="1" applyBorder="1" applyAlignment="1" applyProtection="1">
      <alignment horizontal="left" vertical="center" wrapText="1"/>
    </xf>
    <xf numFmtId="0" fontId="4" fillId="0" borderId="64" xfId="0" applyFont="1" applyFill="1" applyBorder="1" applyAlignment="1" applyProtection="1">
      <alignment vertical="center" textRotation="90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9" fillId="5" borderId="49" xfId="2" applyFont="1" applyFill="1" applyBorder="1" applyAlignment="1" applyProtection="1">
      <alignment horizontal="center" vertical="center" wrapText="1"/>
    </xf>
    <xf numFmtId="0" fontId="9" fillId="5" borderId="52" xfId="2" applyFont="1" applyFill="1" applyBorder="1" applyAlignment="1" applyProtection="1">
      <alignment horizontal="center" vertical="center" wrapText="1"/>
    </xf>
    <xf numFmtId="0" fontId="1" fillId="5" borderId="52" xfId="2" applyFont="1" applyFill="1" applyBorder="1" applyAlignment="1" applyProtection="1">
      <alignment horizontal="center" vertical="center" wrapText="1"/>
    </xf>
    <xf numFmtId="0" fontId="1" fillId="5" borderId="53" xfId="2" applyFont="1" applyFill="1" applyBorder="1" applyAlignment="1" applyProtection="1">
      <alignment horizontal="center" vertical="center" wrapText="1"/>
    </xf>
    <xf numFmtId="0" fontId="8" fillId="5" borderId="29" xfId="4" applyFont="1" applyFill="1" applyBorder="1" applyAlignment="1" applyProtection="1">
      <alignment horizontal="center" vertical="center"/>
      <protection locked="0"/>
    </xf>
    <xf numFmtId="0" fontId="4" fillId="5" borderId="8" xfId="4" applyFont="1" applyFill="1" applyBorder="1" applyAlignment="1" applyProtection="1">
      <alignment horizontal="center" vertical="center"/>
    </xf>
    <xf numFmtId="0" fontId="2" fillId="5" borderId="31" xfId="4" applyFont="1" applyFill="1" applyBorder="1" applyAlignment="1" applyProtection="1">
      <alignment horizontal="center" vertical="center" wrapText="1"/>
      <protection locked="0"/>
    </xf>
    <xf numFmtId="0" fontId="2" fillId="5" borderId="32" xfId="4" applyFont="1" applyFill="1" applyBorder="1" applyAlignment="1" applyProtection="1">
      <alignment horizontal="center" vertical="center" wrapText="1"/>
      <protection locked="0"/>
    </xf>
    <xf numFmtId="0" fontId="2" fillId="5" borderId="33" xfId="4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0" fillId="5" borderId="61" xfId="0" applyFill="1" applyBorder="1" applyAlignment="1" applyProtection="1">
      <alignment vertical="center" wrapText="1"/>
      <protection locked="0"/>
    </xf>
    <xf numFmtId="0" fontId="7" fillId="0" borderId="71" xfId="2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41" xfId="2" applyFont="1" applyFill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74" xfId="2" applyFont="1" applyFill="1" applyBorder="1" applyAlignment="1" applyProtection="1">
      <alignment horizontal="center" vertical="center" wrapText="1"/>
      <protection locked="0"/>
    </xf>
    <xf numFmtId="0" fontId="7" fillId="7" borderId="76" xfId="2" applyFont="1" applyFill="1" applyBorder="1" applyAlignment="1" applyProtection="1">
      <alignment horizontal="center" vertical="center" wrapText="1"/>
      <protection locked="0"/>
    </xf>
    <xf numFmtId="0" fontId="7" fillId="7" borderId="78" xfId="2" applyFont="1" applyFill="1" applyBorder="1" applyAlignment="1" applyProtection="1">
      <alignment horizontal="center" vertical="center" wrapText="1"/>
      <protection locked="0"/>
    </xf>
    <xf numFmtId="0" fontId="7" fillId="7" borderId="80" xfId="2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</xf>
    <xf numFmtId="0" fontId="7" fillId="7" borderId="83" xfId="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41" xfId="4" applyFont="1" applyFill="1" applyBorder="1" applyAlignment="1" applyProtection="1">
      <alignment horizontal="left" vertical="center"/>
    </xf>
    <xf numFmtId="0" fontId="4" fillId="0" borderId="42" xfId="4" applyFont="1" applyFill="1" applyBorder="1" applyAlignment="1" applyProtection="1">
      <alignment horizontal="center" vertical="center"/>
    </xf>
    <xf numFmtId="0" fontId="2" fillId="0" borderId="57" xfId="4" applyFont="1" applyFill="1" applyBorder="1" applyAlignment="1" applyProtection="1">
      <alignment horizontal="center" vertical="center" wrapText="1"/>
      <protection locked="0"/>
    </xf>
    <xf numFmtId="0" fontId="2" fillId="0" borderId="40" xfId="4" applyFont="1" applyFill="1" applyBorder="1" applyAlignment="1" applyProtection="1">
      <alignment horizontal="center" vertical="center" wrapText="1"/>
      <protection locked="0"/>
    </xf>
    <xf numFmtId="0" fontId="2" fillId="0" borderId="58" xfId="4" applyFont="1" applyFill="1" applyBorder="1" applyAlignment="1" applyProtection="1">
      <alignment horizontal="center" vertical="center" wrapText="1"/>
      <protection locked="0"/>
    </xf>
    <xf numFmtId="0" fontId="8" fillId="0" borderId="42" xfId="4" applyFont="1" applyFill="1" applyBorder="1" applyAlignment="1" applyProtection="1">
      <alignment horizontal="center" vertical="center" wrapText="1"/>
      <protection locked="0"/>
    </xf>
    <xf numFmtId="0" fontId="8" fillId="0" borderId="59" xfId="4" applyFont="1" applyFill="1" applyBorder="1" applyAlignment="1" applyProtection="1">
      <alignment horizontal="center" vertical="center" wrapText="1"/>
      <protection locked="0"/>
    </xf>
    <xf numFmtId="0" fontId="7" fillId="7" borderId="60" xfId="2" applyFont="1" applyFill="1" applyBorder="1" applyAlignment="1" applyProtection="1">
      <alignment horizontal="center" vertical="center" wrapText="1"/>
      <protection locked="0"/>
    </xf>
    <xf numFmtId="0" fontId="7" fillId="7" borderId="84" xfId="2" applyFont="1" applyFill="1" applyBorder="1" applyAlignment="1" applyProtection="1">
      <alignment horizontal="center" vertical="center" wrapText="1"/>
      <protection locked="0"/>
    </xf>
    <xf numFmtId="0" fontId="7" fillId="7" borderId="61" xfId="2" applyFont="1" applyFill="1" applyBorder="1" applyAlignment="1" applyProtection="1">
      <alignment horizontal="center" vertical="center" wrapText="1"/>
      <protection locked="0"/>
    </xf>
    <xf numFmtId="0" fontId="7" fillId="7" borderId="42" xfId="2" applyFont="1" applyFill="1" applyBorder="1" applyAlignment="1" applyProtection="1">
      <alignment horizontal="center" vertical="center" wrapText="1"/>
      <protection locked="0"/>
    </xf>
    <xf numFmtId="0" fontId="4" fillId="0" borderId="60" xfId="4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64" xfId="0" applyNumberFormat="1" applyFont="1" applyFill="1" applyBorder="1" applyAlignment="1" applyProtection="1">
      <alignment horizontal="left" vertical="center"/>
    </xf>
    <xf numFmtId="0" fontId="2" fillId="2" borderId="63" xfId="0" applyNumberFormat="1" applyFont="1" applyFill="1" applyBorder="1" applyAlignment="1" applyProtection="1">
      <alignment horizontal="left" vertical="center"/>
    </xf>
    <xf numFmtId="0" fontId="8" fillId="2" borderId="63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8" fillId="2" borderId="69" xfId="0" applyFont="1" applyFill="1" applyBorder="1" applyAlignment="1" applyProtection="1">
      <alignment horizontal="center" vertical="center" textRotation="90"/>
    </xf>
    <xf numFmtId="0" fontId="8" fillId="2" borderId="27" xfId="0" applyFont="1" applyFill="1" applyBorder="1" applyAlignment="1" applyProtection="1">
      <alignment horizontal="left" vertical="center"/>
    </xf>
    <xf numFmtId="3" fontId="2" fillId="2" borderId="0" xfId="0" applyNumberFormat="1" applyFont="1" applyFill="1" applyBorder="1" applyAlignment="1" applyProtection="1">
      <alignment horizontal="right" vertical="center"/>
    </xf>
    <xf numFmtId="167" fontId="8" fillId="2" borderId="0" xfId="0" applyNumberFormat="1" applyFont="1" applyFill="1" applyBorder="1" applyAlignment="1" applyProtection="1">
      <alignment horizontal="right" vertical="center"/>
    </xf>
    <xf numFmtId="166" fontId="8" fillId="2" borderId="0" xfId="0" applyNumberFormat="1" applyFont="1" applyFill="1" applyBorder="1" applyAlignment="1" applyProtection="1">
      <alignment horizontal="right" vertical="center"/>
    </xf>
    <xf numFmtId="167" fontId="4" fillId="2" borderId="60" xfId="0" applyNumberFormat="1" applyFont="1" applyFill="1" applyBorder="1" applyAlignment="1" applyProtection="1">
      <alignment horizontal="right" vertical="center" wrapText="1"/>
    </xf>
    <xf numFmtId="0" fontId="1" fillId="0" borderId="73" xfId="0" applyFont="1" applyFill="1" applyBorder="1" applyAlignment="1" applyProtection="1">
      <alignment horizontal="center" vertical="center" textRotation="90" wrapText="1"/>
    </xf>
    <xf numFmtId="0" fontId="4" fillId="0" borderId="16" xfId="4" applyFont="1" applyFill="1" applyBorder="1" applyAlignment="1" applyProtection="1">
      <alignment vertical="center"/>
    </xf>
    <xf numFmtId="0" fontId="2" fillId="0" borderId="14" xfId="4" applyFont="1" applyFill="1" applyBorder="1" applyAlignment="1" applyProtection="1">
      <alignment horizontal="center" vertical="center" wrapText="1"/>
      <protection locked="0"/>
    </xf>
    <xf numFmtId="0" fontId="4" fillId="0" borderId="85" xfId="4" applyFont="1" applyFill="1" applyBorder="1" applyAlignment="1" applyProtection="1">
      <alignment vertical="center"/>
    </xf>
    <xf numFmtId="0" fontId="3" fillId="0" borderId="39" xfId="4" applyFont="1" applyFill="1" applyBorder="1" applyAlignment="1" applyProtection="1">
      <alignment horizontal="center" vertical="center"/>
    </xf>
    <xf numFmtId="0" fontId="2" fillId="0" borderId="86" xfId="4" applyFont="1" applyFill="1" applyBorder="1" applyAlignment="1" applyProtection="1">
      <alignment horizontal="center" vertical="center" wrapText="1"/>
      <protection locked="0"/>
    </xf>
    <xf numFmtId="0" fontId="2" fillId="0" borderId="87" xfId="4" applyFont="1" applyFill="1" applyBorder="1" applyAlignment="1" applyProtection="1">
      <alignment horizontal="center" vertical="center" wrapText="1"/>
      <protection locked="0"/>
    </xf>
    <xf numFmtId="0" fontId="2" fillId="0" borderId="88" xfId="4" applyFont="1" applyFill="1" applyBorder="1" applyAlignment="1" applyProtection="1">
      <alignment horizontal="center" vertical="center" wrapText="1"/>
      <protection locked="0"/>
    </xf>
    <xf numFmtId="0" fontId="8" fillId="0" borderId="50" xfId="4" applyFont="1" applyFill="1" applyBorder="1" applyAlignment="1" applyProtection="1">
      <alignment horizontal="center" vertical="center" wrapText="1"/>
      <protection locked="0"/>
    </xf>
    <xf numFmtId="0" fontId="4" fillId="0" borderId="18" xfId="4" applyFont="1" applyFill="1" applyBorder="1" applyAlignment="1" applyProtection="1">
      <alignment vertical="center"/>
    </xf>
    <xf numFmtId="0" fontId="3" fillId="0" borderId="10" xfId="4" applyFont="1" applyFill="1" applyBorder="1" applyAlignment="1" applyProtection="1">
      <alignment horizontal="center" vertical="center"/>
    </xf>
    <xf numFmtId="0" fontId="2" fillId="0" borderId="89" xfId="4" applyFont="1" applyFill="1" applyBorder="1" applyAlignment="1" applyProtection="1">
      <alignment horizontal="center" vertical="center" wrapText="1"/>
      <protection locked="0"/>
    </xf>
    <xf numFmtId="0" fontId="2" fillId="0" borderId="90" xfId="4" applyFont="1" applyFill="1" applyBorder="1" applyAlignment="1" applyProtection="1">
      <alignment horizontal="center" vertical="center" wrapText="1"/>
      <protection locked="0"/>
    </xf>
    <xf numFmtId="0" fontId="2" fillId="0" borderId="91" xfId="4" applyFont="1" applyFill="1" applyBorder="1" applyAlignment="1" applyProtection="1">
      <alignment horizontal="center" vertical="center" wrapText="1"/>
      <protection locked="0"/>
    </xf>
    <xf numFmtId="0" fontId="8" fillId="0" borderId="31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6" borderId="8" xfId="0" applyFont="1" applyFill="1" applyBorder="1" applyAlignment="1">
      <alignment horizontal="center" vertical="center" textRotation="90" wrapText="1"/>
    </xf>
    <xf numFmtId="0" fontId="25" fillId="6" borderId="8" xfId="0" applyFont="1" applyFill="1" applyBorder="1" applyAlignment="1">
      <alignment horizontal="center" vertical="center" textRotation="90" wrapText="1"/>
    </xf>
    <xf numFmtId="0" fontId="1" fillId="6" borderId="6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textRotation="90" wrapText="1"/>
    </xf>
    <xf numFmtId="3" fontId="1" fillId="6" borderId="16" xfId="0" applyNumberFormat="1" applyFont="1" applyFill="1" applyBorder="1" applyAlignment="1">
      <alignment horizontal="center" vertical="center" wrapText="1"/>
    </xf>
    <xf numFmtId="168" fontId="1" fillId="6" borderId="16" xfId="0" applyNumberFormat="1" applyFont="1" applyFill="1" applyBorder="1" applyAlignment="1" applyProtection="1">
      <alignment horizontal="center" vertical="center" wrapText="1"/>
    </xf>
    <xf numFmtId="168" fontId="1" fillId="6" borderId="8" xfId="0" applyNumberFormat="1" applyFont="1" applyFill="1" applyBorder="1" applyAlignment="1" applyProtection="1">
      <alignment horizontal="center" vertical="center" wrapText="1"/>
    </xf>
    <xf numFmtId="168" fontId="1" fillId="6" borderId="54" xfId="0" applyNumberFormat="1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>
      <alignment horizontal="left" vertical="center" wrapText="1"/>
    </xf>
    <xf numFmtId="0" fontId="27" fillId="5" borderId="40" xfId="0" applyFont="1" applyFill="1" applyBorder="1" applyAlignment="1">
      <alignment horizontal="left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27" fillId="5" borderId="6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right" vertical="center"/>
    </xf>
    <xf numFmtId="167" fontId="5" fillId="2" borderId="57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40" xfId="0" applyNumberFormat="1" applyFont="1" applyFill="1" applyBorder="1" applyAlignment="1" applyProtection="1">
      <alignment horizontal="right" vertical="center" wrapText="1"/>
      <protection locked="0"/>
    </xf>
    <xf numFmtId="167" fontId="27" fillId="5" borderId="58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0" fontId="26" fillId="6" borderId="6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27" fillId="5" borderId="6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27" fillId="5" borderId="15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/>
    </xf>
    <xf numFmtId="167" fontId="5" fillId="5" borderId="12" xfId="0" applyNumberFormat="1" applyFont="1" applyFill="1" applyBorder="1" applyAlignment="1" applyProtection="1">
      <alignment horizontal="right" vertical="center" wrapText="1"/>
      <protection locked="0"/>
    </xf>
    <xf numFmtId="166" fontId="27" fillId="5" borderId="13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0" applyNumberFormat="1" applyFont="1" applyFill="1" applyBorder="1" applyAlignment="1" applyProtection="1">
      <alignment horizontal="right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167" fontId="3" fillId="0" borderId="25" xfId="0" applyNumberFormat="1" applyFont="1" applyFill="1" applyBorder="1" applyAlignment="1" applyProtection="1">
      <alignment horizontal="right" vertical="center" wrapText="1"/>
    </xf>
    <xf numFmtId="167" fontId="3" fillId="0" borderId="28" xfId="0" applyNumberFormat="1" applyFont="1" applyFill="1" applyBorder="1" applyAlignment="1" applyProtection="1">
      <alignment horizontal="right" vertical="center" wrapText="1"/>
    </xf>
    <xf numFmtId="0" fontId="26" fillId="6" borderId="16" xfId="0" applyFont="1" applyFill="1" applyBorder="1" applyAlignment="1" applyProtection="1">
      <alignment horizontal="center" vertical="center" wrapText="1"/>
    </xf>
    <xf numFmtId="167" fontId="3" fillId="0" borderId="19" xfId="0" applyNumberFormat="1" applyFont="1" applyFill="1" applyBorder="1" applyAlignment="1" applyProtection="1">
      <alignment horizontal="right" vertical="center" wrapText="1"/>
    </xf>
    <xf numFmtId="0" fontId="8" fillId="8" borderId="15" xfId="0" applyFont="1" applyFill="1" applyBorder="1" applyAlignment="1" applyProtection="1">
      <alignment horizontal="left" vertical="center"/>
    </xf>
    <xf numFmtId="3" fontId="2" fillId="8" borderId="15" xfId="0" applyNumberFormat="1" applyFont="1" applyFill="1" applyBorder="1" applyAlignment="1" applyProtection="1">
      <alignment horizontal="right" vertical="center"/>
    </xf>
    <xf numFmtId="167" fontId="8" fillId="8" borderId="15" xfId="0" applyNumberFormat="1" applyFont="1" applyFill="1" applyBorder="1" applyAlignment="1" applyProtection="1">
      <alignment horizontal="right" vertical="center"/>
    </xf>
    <xf numFmtId="166" fontId="8" fillId="8" borderId="15" xfId="0" applyNumberFormat="1" applyFont="1" applyFill="1" applyBorder="1" applyAlignment="1" applyProtection="1">
      <alignment horizontal="right" vertical="center"/>
    </xf>
    <xf numFmtId="0" fontId="7" fillId="8" borderId="15" xfId="0" applyFont="1" applyFill="1" applyBorder="1" applyAlignment="1" applyProtection="1">
      <alignment wrapText="1"/>
    </xf>
    <xf numFmtId="49" fontId="21" fillId="6" borderId="61" xfId="0" applyNumberFormat="1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left" vertical="center" wrapText="1"/>
    </xf>
    <xf numFmtId="0" fontId="1" fillId="0" borderId="6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7" fillId="5" borderId="61" xfId="0" applyFont="1" applyFill="1" applyBorder="1" applyAlignment="1" applyProtection="1">
      <alignment horizontal="left" vertical="center" wrapText="1"/>
      <protection locked="0"/>
    </xf>
    <xf numFmtId="167" fontId="3" fillId="0" borderId="60" xfId="0" applyNumberFormat="1" applyFont="1" applyFill="1" applyBorder="1" applyAlignment="1" applyProtection="1">
      <alignment horizontal="right" vertical="center" wrapText="1"/>
    </xf>
    <xf numFmtId="0" fontId="1" fillId="0" borderId="93" xfId="0" applyFont="1" applyFill="1" applyBorder="1" applyAlignment="1" applyProtection="1">
      <alignment horizontal="center" vertical="center" wrapText="1"/>
    </xf>
    <xf numFmtId="167" fontId="3" fillId="0" borderId="38" xfId="0" applyNumberFormat="1" applyFont="1" applyFill="1" applyBorder="1" applyAlignment="1" applyProtection="1">
      <alignment horizontal="right" vertical="center" wrapText="1"/>
    </xf>
    <xf numFmtId="0" fontId="2" fillId="8" borderId="16" xfId="0" applyNumberFormat="1" applyFont="1" applyFill="1" applyBorder="1" applyAlignment="1" applyProtection="1">
      <alignment horizontal="left" vertical="center"/>
    </xf>
    <xf numFmtId="0" fontId="2" fillId="8" borderId="15" xfId="0" applyNumberFormat="1" applyFont="1" applyFill="1" applyBorder="1" applyAlignment="1" applyProtection="1">
      <alignment horizontal="left" vertical="center"/>
    </xf>
    <xf numFmtId="0" fontId="2" fillId="8" borderId="15" xfId="0" applyFont="1" applyFill="1" applyBorder="1" applyAlignment="1" applyProtection="1">
      <alignment horizontal="center" vertical="center"/>
    </xf>
    <xf numFmtId="0" fontId="8" fillId="8" borderId="15" xfId="0" applyFont="1" applyFill="1" applyBorder="1" applyAlignment="1" applyProtection="1">
      <alignment horizontal="center" vertical="center" textRotation="90"/>
    </xf>
    <xf numFmtId="167" fontId="4" fillId="8" borderId="54" xfId="0" applyNumberFormat="1" applyFont="1" applyFill="1" applyBorder="1" applyAlignment="1" applyProtection="1">
      <alignment horizontal="right" vertical="center" wrapText="1"/>
    </xf>
    <xf numFmtId="0" fontId="2" fillId="2" borderId="16" xfId="0" applyNumberFormat="1" applyFont="1" applyFill="1" applyBorder="1" applyAlignment="1" applyProtection="1">
      <alignment horizontal="left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center" vertical="center" textRotation="90"/>
    </xf>
    <xf numFmtId="167" fontId="4" fillId="2" borderId="54" xfId="0" applyNumberFormat="1" applyFont="1" applyFill="1" applyBorder="1" applyAlignment="1" applyProtection="1">
      <alignment horizontal="right" vertical="center" wrapText="1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" fontId="4" fillId="0" borderId="28" xfId="0" applyNumberFormat="1" applyFont="1" applyFill="1" applyBorder="1" applyAlignment="1" applyProtection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</xf>
    <xf numFmtId="3" fontId="4" fillId="0" borderId="39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Alignment="1" applyProtection="1">
      <alignment horizontal="right"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</xf>
    <xf numFmtId="3" fontId="4" fillId="0" borderId="23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/>
    </xf>
    <xf numFmtId="0" fontId="21" fillId="0" borderId="41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24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6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0" borderId="18" xfId="0" applyFont="1" applyFill="1" applyBorder="1" applyAlignment="1" applyProtection="1">
      <alignment horizontal="left" vertical="center" wrapText="1"/>
    </xf>
    <xf numFmtId="0" fontId="21" fillId="0" borderId="85" xfId="0" applyFont="1" applyFill="1" applyBorder="1" applyAlignment="1" applyProtection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30" fillId="0" borderId="42" xfId="0" applyFont="1" applyFill="1" applyBorder="1" applyAlignment="1" applyProtection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166" fontId="4" fillId="5" borderId="28" xfId="0" applyNumberFormat="1" applyFont="1" applyFill="1" applyBorder="1" applyAlignment="1" applyProtection="1">
      <alignment horizontal="right" vertical="center" wrapText="1"/>
      <protection locked="0"/>
    </xf>
    <xf numFmtId="166" fontId="4" fillId="5" borderId="11" xfId="0" applyNumberFormat="1" applyFont="1" applyFill="1" applyBorder="1" applyAlignment="1" applyProtection="1">
      <alignment horizontal="right" vertical="center" wrapText="1"/>
      <protection locked="0"/>
    </xf>
    <xf numFmtId="167" fontId="4" fillId="5" borderId="41" xfId="0" applyNumberFormat="1" applyFont="1" applyFill="1" applyBorder="1" applyAlignment="1" applyProtection="1">
      <alignment horizontal="right" vertical="center" wrapText="1"/>
      <protection locked="0"/>
    </xf>
    <xf numFmtId="167" fontId="4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</xf>
    <xf numFmtId="3" fontId="4" fillId="0" borderId="6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</xf>
    <xf numFmtId="167" fontId="3" fillId="1" borderId="6" xfId="0" applyNumberFormat="1" applyFont="1" applyFill="1" applyBorder="1" applyAlignment="1" applyProtection="1">
      <alignment vertical="center" wrapText="1"/>
    </xf>
    <xf numFmtId="167" fontId="3" fillId="1" borderId="11" xfId="0" applyNumberFormat="1" applyFont="1" applyFill="1" applyBorder="1" applyAlignment="1" applyProtection="1">
      <alignment vertical="center" wrapText="1"/>
    </xf>
    <xf numFmtId="0" fontId="1" fillId="6" borderId="8" xfId="0" applyFont="1" applyFill="1" applyBorder="1" applyAlignment="1" applyProtection="1">
      <alignment horizontal="center" vertical="center" textRotation="90" wrapText="1"/>
    </xf>
    <xf numFmtId="0" fontId="25" fillId="6" borderId="8" xfId="0" applyFont="1" applyFill="1" applyBorder="1" applyAlignment="1" applyProtection="1">
      <alignment horizontal="center" vertical="center" textRotation="90" wrapText="1"/>
    </xf>
    <xf numFmtId="0" fontId="1" fillId="6" borderId="67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25" fillId="6" borderId="15" xfId="0" applyFont="1" applyFill="1" applyBorder="1" applyAlignment="1" applyProtection="1">
      <alignment horizontal="center" vertical="center" textRotation="90" wrapText="1"/>
    </xf>
    <xf numFmtId="3" fontId="1" fillId="6" borderId="16" xfId="0" applyNumberFormat="1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wrapText="1"/>
      <protection locked="0"/>
    </xf>
    <xf numFmtId="0" fontId="7" fillId="5" borderId="11" xfId="0" applyFont="1" applyFill="1" applyBorder="1" applyAlignment="1" applyProtection="1">
      <alignment wrapText="1"/>
      <protection locked="0"/>
    </xf>
    <xf numFmtId="0" fontId="7" fillId="5" borderId="19" xfId="0" applyFont="1" applyFill="1" applyBorder="1" applyAlignment="1" applyProtection="1">
      <alignment wrapText="1"/>
      <protection locked="0"/>
    </xf>
    <xf numFmtId="3" fontId="4" fillId="5" borderId="41" xfId="0" applyNumberFormat="1" applyFont="1" applyFill="1" applyBorder="1" applyAlignment="1" applyProtection="1">
      <alignment horizontal="right" vertical="center"/>
      <protection locked="0"/>
    </xf>
    <xf numFmtId="3" fontId="4" fillId="5" borderId="6" xfId="0" applyNumberFormat="1" applyFont="1" applyFill="1" applyBorder="1" applyAlignment="1" applyProtection="1">
      <alignment horizontal="right" vertical="center"/>
      <protection locked="0"/>
    </xf>
    <xf numFmtId="0" fontId="7" fillId="5" borderId="39" xfId="0" applyFont="1" applyFill="1" applyBorder="1" applyAlignment="1" applyProtection="1">
      <alignment wrapText="1"/>
      <protection locked="0"/>
    </xf>
    <xf numFmtId="3" fontId="4" fillId="5" borderId="85" xfId="0" applyNumberFormat="1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Alignment="1" applyProtection="1">
      <alignment wrapText="1"/>
      <protection locked="0"/>
    </xf>
    <xf numFmtId="3" fontId="4" fillId="5" borderId="0" xfId="0" applyNumberFormat="1" applyFont="1" applyFill="1" applyBorder="1" applyAlignment="1" applyProtection="1">
      <alignment horizontal="right" vertical="center"/>
      <protection locked="0"/>
    </xf>
    <xf numFmtId="0" fontId="7" fillId="5" borderId="8" xfId="0" applyFont="1" applyFill="1" applyBorder="1" applyAlignment="1" applyProtection="1">
      <alignment wrapText="1"/>
      <protection locked="0"/>
    </xf>
    <xf numFmtId="167" fontId="4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9" borderId="25" xfId="0" applyFont="1" applyFill="1" applyBorder="1" applyAlignment="1" applyProtection="1">
      <alignment wrapText="1"/>
      <protection locked="0"/>
    </xf>
    <xf numFmtId="0" fontId="7" fillId="9" borderId="23" xfId="0" applyFont="1" applyFill="1" applyBorder="1" applyAlignment="1" applyProtection="1">
      <alignment wrapText="1"/>
      <protection locked="0"/>
    </xf>
    <xf numFmtId="0" fontId="7" fillId="9" borderId="20" xfId="0" applyFont="1" applyFill="1" applyBorder="1" applyAlignment="1" applyProtection="1">
      <alignment wrapText="1"/>
      <protection locked="0"/>
    </xf>
    <xf numFmtId="3" fontId="4" fillId="5" borderId="7" xfId="0" applyNumberFormat="1" applyFont="1" applyFill="1" applyBorder="1" applyAlignment="1" applyProtection="1">
      <alignment horizontal="right" vertical="center"/>
      <protection locked="0"/>
    </xf>
    <xf numFmtId="167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7" fontId="4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  <protection locked="0"/>
    </xf>
    <xf numFmtId="0" fontId="19" fillId="5" borderId="15" xfId="0" applyFont="1" applyFill="1" applyBorder="1" applyAlignment="1" applyProtection="1">
      <alignment horizontal="center" vertical="center" wrapText="1"/>
      <protection locked="0"/>
    </xf>
    <xf numFmtId="0" fontId="19" fillId="5" borderId="54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textRotation="90" wrapText="1"/>
    </xf>
    <xf numFmtId="0" fontId="4" fillId="0" borderId="60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21" fillId="0" borderId="61" xfId="0" applyFont="1" applyFill="1" applyBorder="1" applyAlignment="1" applyProtection="1">
      <alignment horizontal="center" vertical="center" textRotation="90" wrapText="1"/>
    </xf>
    <xf numFmtId="0" fontId="21" fillId="0" borderId="60" xfId="0" applyFont="1" applyFill="1" applyBorder="1" applyAlignment="1" applyProtection="1">
      <alignment horizontal="center" vertical="center" textRotation="90" wrapText="1"/>
    </xf>
    <xf numFmtId="0" fontId="21" fillId="0" borderId="42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2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75" xfId="0" applyFont="1" applyFill="1" applyBorder="1" applyAlignment="1" applyProtection="1">
      <alignment horizontal="center" vertical="center" textRotation="90" wrapText="1"/>
    </xf>
    <xf numFmtId="0" fontId="1" fillId="0" borderId="77" xfId="0" applyFont="1" applyFill="1" applyBorder="1" applyAlignment="1" applyProtection="1">
      <alignment horizontal="center" vertical="center" textRotation="90" wrapText="1"/>
    </xf>
    <xf numFmtId="0" fontId="1" fillId="0" borderId="82" xfId="0" applyFont="1" applyFill="1" applyBorder="1" applyAlignment="1" applyProtection="1">
      <alignment horizontal="center" vertical="center" textRotation="90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54" xfId="0" applyFont="1" applyFill="1" applyBorder="1" applyAlignment="1" applyProtection="1">
      <alignment horizontal="center" vertical="center" wrapText="1"/>
      <protection locked="0"/>
    </xf>
    <xf numFmtId="0" fontId="1" fillId="0" borderId="72" xfId="0" applyFont="1" applyFill="1" applyBorder="1" applyAlignment="1" applyProtection="1">
      <alignment horizontal="center" vertical="center" textRotation="90" wrapText="1"/>
    </xf>
    <xf numFmtId="0" fontId="1" fillId="0" borderId="70" xfId="0" applyFont="1" applyFill="1" applyBorder="1" applyAlignment="1" applyProtection="1">
      <alignment horizontal="center" vertical="center" textRotation="90" wrapText="1"/>
    </xf>
    <xf numFmtId="0" fontId="1" fillId="0" borderId="79" xfId="0" applyFont="1" applyFill="1" applyBorder="1" applyAlignment="1" applyProtection="1">
      <alignment horizontal="center" vertical="center" textRotation="90" wrapText="1"/>
    </xf>
    <xf numFmtId="0" fontId="1" fillId="0" borderId="66" xfId="0" applyFont="1" applyFill="1" applyBorder="1" applyAlignment="1" applyProtection="1">
      <alignment horizontal="center" vertical="center" textRotation="90" wrapText="1"/>
    </xf>
    <xf numFmtId="0" fontId="1" fillId="0" borderId="81" xfId="0" applyFont="1" applyFill="1" applyBorder="1" applyAlignment="1" applyProtection="1">
      <alignment horizontal="center" vertical="center" textRotation="90" wrapText="1"/>
    </xf>
    <xf numFmtId="0" fontId="14" fillId="5" borderId="65" xfId="4" applyFont="1" applyFill="1" applyBorder="1" applyAlignment="1" applyProtection="1">
      <alignment horizontal="center" vertical="center"/>
    </xf>
    <xf numFmtId="0" fontId="14" fillId="5" borderId="59" xfId="4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28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12" fillId="5" borderId="49" xfId="4" applyFont="1" applyFill="1" applyBorder="1" applyAlignment="1" applyProtection="1">
      <alignment horizontal="center" vertical="center" wrapText="1"/>
      <protection locked="0"/>
    </xf>
    <xf numFmtId="0" fontId="12" fillId="5" borderId="47" xfId="4" applyFont="1" applyFill="1" applyBorder="1" applyAlignment="1" applyProtection="1">
      <alignment horizontal="center" vertical="center" wrapText="1"/>
      <protection locked="0"/>
    </xf>
    <xf numFmtId="0" fontId="12" fillId="5" borderId="48" xfId="4" applyFont="1" applyFill="1" applyBorder="1" applyAlignment="1" applyProtection="1">
      <alignment horizontal="center" vertical="center" wrapText="1"/>
      <protection locked="0"/>
    </xf>
    <xf numFmtId="0" fontId="10" fillId="0" borderId="16" xfId="4" applyFont="1" applyFill="1" applyBorder="1" applyAlignment="1" applyProtection="1">
      <alignment horizontal="center" vertical="center"/>
    </xf>
    <xf numFmtId="0" fontId="10" fillId="0" borderId="15" xfId="4" applyFont="1" applyFill="1" applyBorder="1" applyAlignment="1" applyProtection="1">
      <alignment horizontal="center" vertical="center"/>
    </xf>
    <xf numFmtId="0" fontId="10" fillId="0" borderId="54" xfId="4" applyFont="1" applyFill="1" applyBorder="1" applyAlignment="1" applyProtection="1">
      <alignment horizontal="center" vertical="center"/>
    </xf>
    <xf numFmtId="0" fontId="4" fillId="0" borderId="16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61" xfId="4" applyFont="1" applyFill="1" applyBorder="1" applyAlignment="1" applyProtection="1">
      <alignment horizontal="center" vertical="center" wrapText="1"/>
    </xf>
    <xf numFmtId="0" fontId="4" fillId="0" borderId="60" xfId="4" applyFont="1" applyFill="1" applyBorder="1" applyAlignment="1" applyProtection="1">
      <alignment horizontal="center" vertical="center" wrapText="1"/>
    </xf>
    <xf numFmtId="0" fontId="4" fillId="5" borderId="16" xfId="4" applyFont="1" applyFill="1" applyBorder="1" applyAlignment="1" applyProtection="1">
      <alignment horizontal="center" vertical="center"/>
    </xf>
    <xf numFmtId="0" fontId="4" fillId="5" borderId="15" xfId="4" applyFont="1" applyFill="1" applyBorder="1" applyAlignment="1" applyProtection="1">
      <alignment horizontal="center" vertical="center"/>
    </xf>
    <xf numFmtId="0" fontId="4" fillId="5" borderId="54" xfId="4" applyFont="1" applyFill="1" applyBorder="1" applyAlignment="1" applyProtection="1">
      <alignment horizontal="center" vertical="center"/>
    </xf>
    <xf numFmtId="0" fontId="4" fillId="5" borderId="61" xfId="4" applyFont="1" applyFill="1" applyBorder="1" applyAlignment="1" applyProtection="1">
      <alignment horizontal="center" vertical="center" wrapText="1"/>
    </xf>
    <xf numFmtId="0" fontId="4" fillId="5" borderId="60" xfId="4" applyFont="1" applyFill="1" applyBorder="1" applyAlignment="1" applyProtection="1">
      <alignment horizontal="center" vertical="center" wrapText="1"/>
    </xf>
    <xf numFmtId="0" fontId="9" fillId="5" borderId="64" xfId="4" applyFont="1" applyFill="1" applyBorder="1" applyAlignment="1" applyProtection="1">
      <alignment horizontal="center" vertical="center"/>
    </xf>
    <xf numFmtId="0" fontId="9" fillId="5" borderId="56" xfId="4" applyFont="1" applyFill="1" applyBorder="1" applyAlignment="1" applyProtection="1">
      <alignment horizontal="center" vertical="center"/>
    </xf>
    <xf numFmtId="0" fontId="4" fillId="5" borderId="61" xfId="4" applyFont="1" applyFill="1" applyBorder="1" applyAlignment="1" applyProtection="1">
      <alignment horizontal="center" vertical="center" textRotation="90" wrapText="1"/>
    </xf>
    <xf numFmtId="0" fontId="4" fillId="5" borderId="60" xfId="4" applyFont="1" applyFill="1" applyBorder="1" applyAlignment="1" applyProtection="1">
      <alignment horizontal="center" vertical="center" textRotation="90" wrapText="1"/>
    </xf>
    <xf numFmtId="0" fontId="4" fillId="5" borderId="42" xfId="4" applyFont="1" applyFill="1" applyBorder="1" applyAlignment="1" applyProtection="1">
      <alignment horizontal="center" vertical="center" textRotation="90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54" xfId="0" applyBorder="1" applyAlignment="1" applyProtection="1">
      <alignment horizontal="center" vertical="top" wrapText="1"/>
    </xf>
    <xf numFmtId="0" fontId="0" fillId="0" borderId="63" xfId="0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 wrapText="1"/>
    </xf>
  </cellXfs>
  <cellStyles count="7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38101</xdr:rowOff>
    </xdr:from>
    <xdr:to>
      <xdr:col>1</xdr:col>
      <xdr:colOff>34926</xdr:colOff>
      <xdr:row>1</xdr:row>
      <xdr:rowOff>457201</xdr:rowOff>
    </xdr:to>
    <xdr:pic>
      <xdr:nvPicPr>
        <xdr:cNvPr id="3094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1"/>
          <a:ext cx="1587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105833</xdr:rowOff>
    </xdr:from>
    <xdr:to>
      <xdr:col>1</xdr:col>
      <xdr:colOff>1474612</xdr:colOff>
      <xdr:row>2</xdr:row>
      <xdr:rowOff>74083</xdr:rowOff>
    </xdr:to>
    <xdr:pic>
      <xdr:nvPicPr>
        <xdr:cNvPr id="3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05833"/>
          <a:ext cx="1887362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6"/>
  <sheetViews>
    <sheetView zoomScaleNormal="100" workbookViewId="0">
      <selection activeCell="F7" sqref="F7:P7"/>
    </sheetView>
  </sheetViews>
  <sheetFormatPr baseColWidth="10" defaultColWidth="11.42578125" defaultRowHeight="12.75" x14ac:dyDescent="0.2"/>
  <cols>
    <col min="1" max="1" width="22" style="2" customWidth="1"/>
    <col min="2" max="2" width="6.42578125" style="2" customWidth="1"/>
    <col min="3" max="3" width="7.28515625" style="2" customWidth="1"/>
    <col min="4" max="4" width="10" style="2" customWidth="1"/>
    <col min="5" max="7" width="21" style="2" customWidth="1"/>
    <col min="8" max="8" width="20" style="2" customWidth="1"/>
    <col min="9" max="9" width="16.5703125" style="2" customWidth="1"/>
    <col min="10" max="10" width="22" style="2" customWidth="1"/>
    <col min="11" max="11" width="8.28515625" style="2" customWidth="1"/>
    <col min="12" max="12" width="11.42578125" style="2"/>
    <col min="13" max="13" width="15.7109375" style="2" customWidth="1"/>
    <col min="14" max="14" width="11.5703125"/>
    <col min="15" max="15" width="11.42578125" style="2"/>
    <col min="16" max="16" width="15" style="2" customWidth="1"/>
    <col min="17" max="16384" width="11.42578125" style="2"/>
  </cols>
  <sheetData>
    <row r="1" spans="1:16" ht="20.25" customHeight="1" x14ac:dyDescent="0.2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21" customHeight="1" x14ac:dyDescent="0.2">
      <c r="A2" s="356"/>
      <c r="B2" s="356"/>
      <c r="C2" s="356"/>
      <c r="D2" s="356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x14ac:dyDescent="0.2">
      <c r="A3" s="187"/>
      <c r="B3" s="187"/>
      <c r="C3" s="187"/>
      <c r="D3" s="292"/>
      <c r="E3" s="187"/>
      <c r="F3" s="187"/>
      <c r="G3" s="187"/>
      <c r="H3" s="187"/>
      <c r="I3" s="187"/>
      <c r="J3" s="187"/>
      <c r="K3" s="187"/>
      <c r="L3" s="187"/>
      <c r="M3" s="187"/>
    </row>
    <row r="4" spans="1:16" s="214" customFormat="1" ht="15" x14ac:dyDescent="0.25">
      <c r="A4" s="4" t="s">
        <v>250</v>
      </c>
      <c r="B4" s="4"/>
      <c r="C4" s="4"/>
      <c r="D4" s="4"/>
      <c r="N4"/>
    </row>
    <row r="5" spans="1:16" s="5" customFormat="1" ht="15" customHeight="1" x14ac:dyDescent="0.2">
      <c r="N5"/>
    </row>
    <row r="6" spans="1:16" s="214" customFormat="1" ht="15" x14ac:dyDescent="0.25">
      <c r="A6" s="4" t="s">
        <v>3</v>
      </c>
      <c r="B6" s="4"/>
      <c r="C6" s="4"/>
      <c r="D6" s="4"/>
      <c r="N6"/>
    </row>
    <row r="7" spans="1:16" ht="30.75" customHeight="1" x14ac:dyDescent="0.2">
      <c r="A7" s="358" t="s">
        <v>1</v>
      </c>
      <c r="B7" s="358"/>
      <c r="C7" s="358"/>
      <c r="D7" s="358"/>
      <c r="E7" s="358"/>
      <c r="F7" s="359" t="s">
        <v>262</v>
      </c>
      <c r="G7" s="360"/>
      <c r="H7" s="360"/>
      <c r="I7" s="360"/>
      <c r="J7" s="360"/>
      <c r="K7" s="360"/>
      <c r="L7" s="360"/>
      <c r="M7" s="360"/>
      <c r="N7" s="360"/>
      <c r="O7" s="360"/>
      <c r="P7" s="361"/>
    </row>
    <row r="8" spans="1:16" s="3" customFormat="1" ht="15" customHeight="1" x14ac:dyDescent="0.2">
      <c r="K8" s="6"/>
      <c r="N8"/>
    </row>
    <row r="9" spans="1:16" s="8" customFormat="1" ht="15" customHeight="1" x14ac:dyDescent="0.2">
      <c r="A9" s="362" t="s">
        <v>263</v>
      </c>
      <c r="B9" s="362"/>
      <c r="C9" s="362"/>
      <c r="D9" s="362"/>
      <c r="E9" s="362"/>
      <c r="F9" s="362"/>
      <c r="G9" s="362"/>
      <c r="H9" s="215"/>
      <c r="I9" s="215"/>
      <c r="J9" s="215"/>
      <c r="K9" s="215"/>
      <c r="L9" s="215"/>
      <c r="M9" s="215"/>
      <c r="N9" s="7"/>
    </row>
    <row r="10" spans="1:16" s="8" customFormat="1" ht="15" customHeight="1" x14ac:dyDescent="0.2">
      <c r="A10" s="186"/>
      <c r="B10" s="186"/>
      <c r="C10" s="186"/>
      <c r="D10" s="293"/>
      <c r="E10" s="186"/>
      <c r="F10" s="186"/>
      <c r="G10" s="186"/>
      <c r="H10" s="215"/>
      <c r="I10" s="215"/>
      <c r="J10" s="215"/>
      <c r="K10" s="215"/>
      <c r="L10" s="215"/>
      <c r="M10" s="215"/>
      <c r="N10" s="7"/>
    </row>
    <row r="11" spans="1:16" s="8" customFormat="1" ht="18" customHeight="1" x14ac:dyDescent="0.2">
      <c r="A11" s="186"/>
      <c r="B11" s="353" t="s">
        <v>264</v>
      </c>
      <c r="C11" s="353"/>
      <c r="D11" s="353"/>
      <c r="E11" s="353"/>
      <c r="F11" s="353"/>
      <c r="G11" s="353"/>
      <c r="K11" s="186"/>
      <c r="L11" s="186"/>
      <c r="M11" s="186"/>
      <c r="N11" s="7"/>
    </row>
    <row r="12" spans="1:16" s="8" customFormat="1" ht="18" customHeight="1" x14ac:dyDescent="0.2">
      <c r="A12" s="186"/>
      <c r="B12" s="353" t="s">
        <v>265</v>
      </c>
      <c r="C12" s="353"/>
      <c r="D12" s="353"/>
      <c r="E12" s="353"/>
      <c r="F12" s="353"/>
      <c r="G12" s="353"/>
      <c r="K12" s="186"/>
      <c r="L12" s="186"/>
      <c r="M12" s="186"/>
      <c r="N12" s="7"/>
    </row>
    <row r="13" spans="1:16" s="8" customFormat="1" ht="18" customHeight="1" x14ac:dyDescent="0.2">
      <c r="A13" s="186"/>
      <c r="B13" s="353" t="s">
        <v>266</v>
      </c>
      <c r="C13" s="353"/>
      <c r="D13" s="353"/>
      <c r="E13" s="353"/>
      <c r="F13" s="353"/>
      <c r="G13" s="353"/>
      <c r="K13" s="186"/>
      <c r="L13" s="186"/>
      <c r="M13" s="186"/>
      <c r="N13" s="7"/>
    </row>
    <row r="14" spans="1:16" s="8" customFormat="1" ht="18" customHeight="1" x14ac:dyDescent="0.2">
      <c r="A14" s="186"/>
      <c r="B14" s="353" t="s">
        <v>267</v>
      </c>
      <c r="C14" s="353"/>
      <c r="D14" s="353"/>
      <c r="E14" s="353"/>
      <c r="F14" s="353"/>
      <c r="G14" s="353"/>
      <c r="K14" s="186"/>
      <c r="L14" s="186"/>
      <c r="M14" s="186"/>
      <c r="N14" s="7"/>
    </row>
    <row r="15" spans="1:16" s="8" customFormat="1" ht="18" customHeight="1" x14ac:dyDescent="0.2">
      <c r="A15" s="186"/>
      <c r="B15" s="353" t="s">
        <v>268</v>
      </c>
      <c r="C15" s="353"/>
      <c r="D15" s="353"/>
      <c r="E15" s="353"/>
      <c r="F15" s="353"/>
      <c r="G15" s="353"/>
      <c r="K15" s="186"/>
      <c r="L15" s="186"/>
      <c r="M15" s="186"/>
      <c r="N15" s="7"/>
    </row>
    <row r="16" spans="1:16" s="8" customFormat="1" ht="15" x14ac:dyDescent="0.2">
      <c r="A16" s="186"/>
      <c r="B16" s="186"/>
      <c r="C16" s="186"/>
      <c r="D16" s="293"/>
      <c r="E16" s="186"/>
      <c r="F16" s="354"/>
      <c r="G16" s="354"/>
      <c r="H16" s="354"/>
      <c r="I16" s="354"/>
      <c r="J16" s="354"/>
      <c r="K16" s="186"/>
      <c r="L16" s="186"/>
      <c r="M16" s="186"/>
      <c r="N16" s="7"/>
    </row>
    <row r="17" spans="1:16" s="217" customFormat="1" ht="28.5" customHeight="1" x14ac:dyDescent="0.2">
      <c r="A17" s="9" t="s">
        <v>2</v>
      </c>
      <c r="B17" s="9"/>
      <c r="C17" s="9"/>
      <c r="D17" s="9"/>
      <c r="E17" s="216"/>
      <c r="F17" s="216"/>
      <c r="G17" s="216"/>
      <c r="H17" s="216"/>
      <c r="I17" s="216"/>
      <c r="J17" s="216"/>
      <c r="K17" s="216"/>
      <c r="L17" s="216"/>
      <c r="M17" s="216"/>
      <c r="N17"/>
    </row>
    <row r="18" spans="1:16" s="1" customFormat="1" ht="14.25" customHeight="1" x14ac:dyDescent="0.2">
      <c r="A18" s="218">
        <v>1</v>
      </c>
      <c r="B18" s="218">
        <v>2</v>
      </c>
      <c r="C18" s="218">
        <v>3</v>
      </c>
      <c r="D18" s="218"/>
      <c r="E18" s="218">
        <v>4</v>
      </c>
      <c r="F18" s="218">
        <v>5</v>
      </c>
      <c r="G18" s="218">
        <v>6</v>
      </c>
      <c r="H18" s="218">
        <v>7</v>
      </c>
      <c r="I18" s="218">
        <v>8</v>
      </c>
      <c r="J18" s="218">
        <v>9</v>
      </c>
      <c r="K18" s="218">
        <v>10</v>
      </c>
      <c r="L18" s="218">
        <v>11</v>
      </c>
      <c r="M18" s="218">
        <v>12</v>
      </c>
      <c r="N18" s="218">
        <v>13</v>
      </c>
      <c r="O18" s="218">
        <v>14</v>
      </c>
      <c r="P18" s="218">
        <v>15</v>
      </c>
    </row>
    <row r="19" spans="1:16" s="1" customFormat="1" ht="73.5" customHeight="1" x14ac:dyDescent="0.2">
      <c r="A19" s="219" t="s">
        <v>28</v>
      </c>
      <c r="B19" s="220" t="s">
        <v>152</v>
      </c>
      <c r="C19" s="220" t="s">
        <v>269</v>
      </c>
      <c r="D19" s="220" t="s">
        <v>334</v>
      </c>
      <c r="E19" s="221" t="s">
        <v>270</v>
      </c>
      <c r="F19" s="222" t="s">
        <v>271</v>
      </c>
      <c r="G19" s="222" t="s">
        <v>272</v>
      </c>
      <c r="H19" s="223" t="s">
        <v>273</v>
      </c>
      <c r="I19" s="224" t="s">
        <v>274</v>
      </c>
      <c r="J19" s="225" t="s">
        <v>275</v>
      </c>
      <c r="K19" s="226" t="s">
        <v>276</v>
      </c>
      <c r="L19" s="227" t="s">
        <v>29</v>
      </c>
      <c r="M19" s="228" t="s">
        <v>7</v>
      </c>
      <c r="N19" s="229" t="s">
        <v>9</v>
      </c>
      <c r="O19" s="229" t="s">
        <v>6</v>
      </c>
      <c r="P19" s="230" t="s">
        <v>4</v>
      </c>
    </row>
    <row r="20" spans="1:16" s="1" customFormat="1" ht="73.5" customHeight="1" x14ac:dyDescent="0.2">
      <c r="A20" s="231" t="s">
        <v>277</v>
      </c>
      <c r="B20" s="232" t="s">
        <v>165</v>
      </c>
      <c r="C20" s="233">
        <v>36487</v>
      </c>
      <c r="D20" s="310" t="s">
        <v>335</v>
      </c>
      <c r="E20" s="234" t="s">
        <v>278</v>
      </c>
      <c r="F20" s="235" t="s">
        <v>13</v>
      </c>
      <c r="G20" s="235" t="s">
        <v>279</v>
      </c>
      <c r="H20" s="236" t="s">
        <v>280</v>
      </c>
      <c r="I20" s="237" t="s">
        <v>281</v>
      </c>
      <c r="J20" s="238" t="s">
        <v>282</v>
      </c>
      <c r="K20" s="239" t="s">
        <v>38</v>
      </c>
      <c r="L20" s="240">
        <v>5640</v>
      </c>
      <c r="M20" s="241"/>
      <c r="N20" s="242"/>
      <c r="O20" s="243">
        <v>5</v>
      </c>
      <c r="P20" s="244">
        <f>+O20*L20</f>
        <v>28200</v>
      </c>
    </row>
    <row r="21" spans="1:16" ht="17.25" customHeight="1" x14ac:dyDescent="0.2">
      <c r="B21" s="245"/>
    </row>
    <row r="22" spans="1:16" s="14" customFormat="1" ht="15" x14ac:dyDescent="0.2">
      <c r="A22" s="13" t="s">
        <v>283</v>
      </c>
      <c r="B22" s="13"/>
      <c r="C22" s="13"/>
      <c r="D22" s="13"/>
      <c r="N22" s="15"/>
    </row>
    <row r="23" spans="1:16" s="14" customFormat="1" ht="15" x14ac:dyDescent="0.2">
      <c r="A23" s="13"/>
      <c r="B23" s="13"/>
      <c r="C23" s="13"/>
      <c r="D23" s="13"/>
      <c r="N23" s="15"/>
    </row>
    <row r="24" spans="1:16" s="14" customFormat="1" ht="15" x14ac:dyDescent="0.2">
      <c r="A24" s="13"/>
      <c r="B24" s="353" t="s">
        <v>264</v>
      </c>
      <c r="C24" s="353"/>
      <c r="D24" s="353"/>
      <c r="E24" s="353"/>
      <c r="F24" s="353"/>
      <c r="G24" s="353"/>
      <c r="N24" s="15"/>
    </row>
    <row r="25" spans="1:16" s="14" customFormat="1" ht="15" x14ac:dyDescent="0.2">
      <c r="A25" s="13"/>
      <c r="B25" s="353" t="s">
        <v>265</v>
      </c>
      <c r="C25" s="353"/>
      <c r="D25" s="353"/>
      <c r="E25" s="353"/>
      <c r="F25" s="353"/>
      <c r="G25" s="353"/>
      <c r="N25" s="15"/>
    </row>
    <row r="26" spans="1:16" s="14" customFormat="1" ht="15" x14ac:dyDescent="0.2">
      <c r="A26" s="13"/>
      <c r="B26" s="353" t="s">
        <v>266</v>
      </c>
      <c r="C26" s="353"/>
      <c r="D26" s="353"/>
      <c r="E26" s="353"/>
      <c r="F26" s="353"/>
      <c r="G26" s="353"/>
      <c r="N26" s="15"/>
    </row>
    <row r="27" spans="1:16" s="14" customFormat="1" ht="15" x14ac:dyDescent="0.2">
      <c r="A27" s="13"/>
      <c r="B27" s="353" t="s">
        <v>267</v>
      </c>
      <c r="C27" s="353"/>
      <c r="D27" s="353"/>
      <c r="E27" s="353"/>
      <c r="F27" s="353"/>
      <c r="G27" s="353"/>
      <c r="N27" s="15"/>
    </row>
    <row r="28" spans="1:16" s="14" customFormat="1" ht="15" x14ac:dyDescent="0.2">
      <c r="A28" s="13"/>
      <c r="B28" s="353" t="s">
        <v>284</v>
      </c>
      <c r="C28" s="353"/>
      <c r="D28" s="353"/>
      <c r="E28" s="353"/>
      <c r="F28" s="353"/>
      <c r="G28" s="353"/>
      <c r="N28" s="15"/>
    </row>
    <row r="29" spans="1:16" s="14" customFormat="1" ht="15" x14ac:dyDescent="0.2">
      <c r="A29" s="13"/>
      <c r="B29" s="353" t="s">
        <v>285</v>
      </c>
      <c r="C29" s="353"/>
      <c r="D29" s="353"/>
      <c r="E29" s="353"/>
      <c r="F29" s="353"/>
      <c r="G29" s="353"/>
      <c r="N29" s="15"/>
    </row>
    <row r="30" spans="1:16" s="14" customFormat="1" ht="15" x14ac:dyDescent="0.2">
      <c r="A30" s="13"/>
      <c r="B30" s="13"/>
      <c r="C30" s="13"/>
      <c r="D30" s="13"/>
      <c r="N30" s="15"/>
    </row>
    <row r="31" spans="1:16" s="14" customFormat="1" ht="14.25" x14ac:dyDescent="0.2">
      <c r="A31" s="352" t="s">
        <v>10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</row>
    <row r="32" spans="1:16" s="14" customFormat="1" ht="15" x14ac:dyDescent="0.2">
      <c r="A32" s="13"/>
      <c r="B32" s="13"/>
      <c r="C32" s="13"/>
      <c r="D32" s="13"/>
      <c r="N32" s="15"/>
    </row>
    <row r="33" spans="1:16" s="217" customFormat="1" ht="21" customHeight="1" x14ac:dyDescent="0.2">
      <c r="A33" s="9" t="s">
        <v>2</v>
      </c>
      <c r="B33" s="9"/>
      <c r="C33" s="9"/>
      <c r="D33" s="9"/>
      <c r="E33" s="216"/>
      <c r="F33" s="216"/>
      <c r="G33" s="216"/>
      <c r="H33" s="216"/>
      <c r="I33" s="216"/>
      <c r="J33" s="216"/>
      <c r="K33" s="216"/>
      <c r="L33" s="216"/>
      <c r="M33" s="216"/>
      <c r="N33"/>
    </row>
    <row r="34" spans="1:16" s="10" customFormat="1" ht="14.25" customHeight="1" x14ac:dyDescent="0.2">
      <c r="A34" s="218">
        <v>1</v>
      </c>
      <c r="B34" s="218">
        <v>2</v>
      </c>
      <c r="C34" s="218">
        <v>3</v>
      </c>
      <c r="D34" s="218"/>
      <c r="E34" s="218">
        <v>4</v>
      </c>
      <c r="F34" s="218">
        <v>5</v>
      </c>
      <c r="G34" s="218">
        <v>6</v>
      </c>
      <c r="H34" s="218">
        <v>7</v>
      </c>
      <c r="I34" s="218">
        <v>8</v>
      </c>
      <c r="J34" s="218">
        <v>9</v>
      </c>
      <c r="K34" s="218">
        <v>10</v>
      </c>
      <c r="L34" s="218">
        <v>11</v>
      </c>
      <c r="M34" s="218">
        <v>12</v>
      </c>
      <c r="N34" s="218">
        <v>13</v>
      </c>
      <c r="O34" s="218">
        <v>14</v>
      </c>
      <c r="P34" s="218">
        <v>15</v>
      </c>
    </row>
    <row r="35" spans="1:16" s="11" customFormat="1" ht="81" customHeight="1" x14ac:dyDescent="0.2">
      <c r="A35" s="219" t="s">
        <v>28</v>
      </c>
      <c r="B35" s="220" t="s">
        <v>152</v>
      </c>
      <c r="C35" s="220" t="s">
        <v>269</v>
      </c>
      <c r="D35" s="220" t="s">
        <v>334</v>
      </c>
      <c r="E35" s="221" t="s">
        <v>270</v>
      </c>
      <c r="F35" s="246" t="s">
        <v>271</v>
      </c>
      <c r="G35" s="246" t="s">
        <v>272</v>
      </c>
      <c r="H35" s="223" t="s">
        <v>273</v>
      </c>
      <c r="I35" s="224" t="s">
        <v>274</v>
      </c>
      <c r="J35" s="225" t="s">
        <v>275</v>
      </c>
      <c r="K35" s="226" t="s">
        <v>276</v>
      </c>
      <c r="L35" s="227" t="s">
        <v>29</v>
      </c>
      <c r="M35" s="228" t="s">
        <v>7</v>
      </c>
      <c r="N35" s="229" t="s">
        <v>9</v>
      </c>
      <c r="O35" s="229" t="s">
        <v>6</v>
      </c>
      <c r="P35" s="230" t="s">
        <v>4</v>
      </c>
    </row>
    <row r="36" spans="1:16" s="1" customFormat="1" ht="73.5" customHeight="1" x14ac:dyDescent="0.2">
      <c r="A36" s="247" t="s">
        <v>286</v>
      </c>
      <c r="B36" s="248" t="s">
        <v>154</v>
      </c>
      <c r="C36" s="249">
        <v>32952</v>
      </c>
      <c r="D36" s="310" t="s">
        <v>335</v>
      </c>
      <c r="E36" s="250" t="s">
        <v>31</v>
      </c>
      <c r="F36" s="251" t="s">
        <v>12</v>
      </c>
      <c r="G36" s="252" t="s">
        <v>38</v>
      </c>
      <c r="H36" s="253" t="s">
        <v>287</v>
      </c>
      <c r="I36" s="254"/>
      <c r="J36" s="255" t="s">
        <v>288</v>
      </c>
      <c r="K36" s="239" t="s">
        <v>38</v>
      </c>
      <c r="L36" s="256">
        <v>900</v>
      </c>
      <c r="M36" s="257">
        <v>9.1999999999999993</v>
      </c>
      <c r="N36" s="258">
        <v>1.1000000000000001</v>
      </c>
      <c r="O36" s="259">
        <f>M36*N36</f>
        <v>10.119999999999999</v>
      </c>
      <c r="P36" s="260">
        <f>+O36*L36</f>
        <v>9108</v>
      </c>
    </row>
  </sheetData>
  <mergeCells count="18">
    <mergeCell ref="B11:G11"/>
    <mergeCell ref="A1:P1"/>
    <mergeCell ref="A2:P2"/>
    <mergeCell ref="A7:E7"/>
    <mergeCell ref="F7:P7"/>
    <mergeCell ref="A9:G9"/>
    <mergeCell ref="A31:P31"/>
    <mergeCell ref="B12:G12"/>
    <mergeCell ref="B13:G13"/>
    <mergeCell ref="B14:G14"/>
    <mergeCell ref="B15:G15"/>
    <mergeCell ref="F16:J16"/>
    <mergeCell ref="B24:G24"/>
    <mergeCell ref="B25:G25"/>
    <mergeCell ref="B26:G26"/>
    <mergeCell ref="B27:G27"/>
    <mergeCell ref="B28:G28"/>
    <mergeCell ref="B29:G29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P108"/>
  <sheetViews>
    <sheetView zoomScale="80" zoomScaleNormal="80" workbookViewId="0">
      <selection activeCell="J61" sqref="J61"/>
    </sheetView>
  </sheetViews>
  <sheetFormatPr baseColWidth="10" defaultColWidth="19.140625" defaultRowHeight="12" x14ac:dyDescent="0.2"/>
  <cols>
    <col min="1" max="1" width="13" style="16" customWidth="1"/>
    <col min="2" max="2" width="5" style="16" customWidth="1"/>
    <col min="3" max="3" width="9.7109375" style="16" customWidth="1"/>
    <col min="4" max="4" width="10.140625" style="16" customWidth="1"/>
    <col min="5" max="5" width="18.7109375" style="55" customWidth="1"/>
    <col min="6" max="6" width="19.7109375" style="56" customWidth="1"/>
    <col min="7" max="7" width="23.7109375" style="56" customWidth="1"/>
    <col min="8" max="8" width="21.7109375" style="56" customWidth="1"/>
    <col min="9" max="9" width="12.5703125" style="57" customWidth="1"/>
    <col min="10" max="11" width="11.7109375" style="59" customWidth="1"/>
    <col min="12" max="12" width="15" style="59" customWidth="1"/>
    <col min="13" max="13" width="17.28515625" style="59" customWidth="1"/>
    <col min="14" max="16384" width="19.140625" style="16"/>
  </cols>
  <sheetData>
    <row r="1" spans="1:16" s="51" customFormat="1" ht="30.75" customHeight="1" x14ac:dyDescent="0.4">
      <c r="A1" s="363" t="s">
        <v>135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s="52" customFormat="1" ht="24" customHeight="1" x14ac:dyDescent="0.2">
      <c r="A2" s="364" t="s">
        <v>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1:16" s="52" customFormat="1" ht="30.75" customHeight="1" x14ac:dyDescent="0.2">
      <c r="A3" s="367" t="s">
        <v>1</v>
      </c>
      <c r="B3" s="368"/>
      <c r="C3" s="368"/>
      <c r="D3" s="368"/>
      <c r="E3" s="368"/>
      <c r="F3" s="368"/>
      <c r="G3" s="369"/>
      <c r="H3" s="370"/>
      <c r="I3" s="370"/>
      <c r="J3" s="370"/>
      <c r="K3" s="370"/>
      <c r="L3" s="370"/>
      <c r="M3" s="370"/>
      <c r="N3" s="370"/>
      <c r="O3" s="370"/>
      <c r="P3" s="371"/>
    </row>
    <row r="4" spans="1:16" s="53" customFormat="1" ht="42.75" customHeight="1" x14ac:dyDescent="0.2">
      <c r="A4" s="372" t="s">
        <v>78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s="10" customFormat="1" ht="20.25" customHeight="1" x14ac:dyDescent="0.2"/>
    <row r="6" spans="1:16" s="54" customFormat="1" ht="15" customHeight="1" x14ac:dyDescent="0.2">
      <c r="A6" s="218">
        <v>1</v>
      </c>
      <c r="B6" s="218">
        <v>2</v>
      </c>
      <c r="C6" s="218">
        <v>3</v>
      </c>
      <c r="D6" s="218"/>
      <c r="E6" s="218">
        <v>4</v>
      </c>
      <c r="F6" s="218">
        <v>5</v>
      </c>
      <c r="G6" s="218">
        <v>6</v>
      </c>
      <c r="H6" s="218">
        <v>7</v>
      </c>
      <c r="I6" s="218">
        <v>8</v>
      </c>
      <c r="J6" s="218">
        <v>9</v>
      </c>
      <c r="K6" s="218">
        <v>10</v>
      </c>
      <c r="L6" s="218">
        <v>11</v>
      </c>
      <c r="M6" s="218">
        <v>12</v>
      </c>
      <c r="N6" s="218">
        <v>13</v>
      </c>
      <c r="O6" s="218">
        <v>14</v>
      </c>
      <c r="P6" s="218">
        <v>15</v>
      </c>
    </row>
    <row r="7" spans="1:16" s="54" customFormat="1" ht="81.75" customHeight="1" x14ac:dyDescent="0.2">
      <c r="A7" s="324" t="s">
        <v>28</v>
      </c>
      <c r="B7" s="325" t="s">
        <v>152</v>
      </c>
      <c r="C7" s="325" t="s">
        <v>269</v>
      </c>
      <c r="D7" s="325" t="s">
        <v>334</v>
      </c>
      <c r="E7" s="326" t="s">
        <v>270</v>
      </c>
      <c r="F7" s="222" t="s">
        <v>271</v>
      </c>
      <c r="G7" s="264" t="s">
        <v>272</v>
      </c>
      <c r="H7" s="327" t="s">
        <v>273</v>
      </c>
      <c r="I7" s="327" t="s">
        <v>274</v>
      </c>
      <c r="J7" s="328" t="s">
        <v>275</v>
      </c>
      <c r="K7" s="329" t="s">
        <v>276</v>
      </c>
      <c r="L7" s="330" t="s">
        <v>29</v>
      </c>
      <c r="M7" s="228" t="s">
        <v>7</v>
      </c>
      <c r="N7" s="229" t="s">
        <v>9</v>
      </c>
      <c r="O7" s="229" t="s">
        <v>6</v>
      </c>
      <c r="P7" s="230" t="s">
        <v>4</v>
      </c>
    </row>
    <row r="8" spans="1:16" ht="50.1" customHeight="1" x14ac:dyDescent="0.2">
      <c r="A8" s="373" t="s">
        <v>30</v>
      </c>
      <c r="B8" s="128" t="s">
        <v>153</v>
      </c>
      <c r="C8" s="331"/>
      <c r="D8" s="376" t="s">
        <v>335</v>
      </c>
      <c r="E8" s="124" t="s">
        <v>24</v>
      </c>
      <c r="F8" s="127" t="s">
        <v>146</v>
      </c>
      <c r="G8" s="302" t="s">
        <v>291</v>
      </c>
      <c r="H8" s="331"/>
      <c r="I8" s="334"/>
      <c r="J8" s="117"/>
      <c r="K8" s="261" t="s">
        <v>38</v>
      </c>
      <c r="L8" s="294">
        <v>9600</v>
      </c>
      <c r="M8" s="317">
        <v>0</v>
      </c>
      <c r="N8" s="315">
        <v>0</v>
      </c>
      <c r="O8" s="262">
        <f t="shared" ref="O8:O18" si="0">M8*N8</f>
        <v>0</v>
      </c>
      <c r="P8" s="263">
        <f>+O8*L8</f>
        <v>0</v>
      </c>
    </row>
    <row r="9" spans="1:16" ht="50.1" customHeight="1" x14ac:dyDescent="0.2">
      <c r="A9" s="374"/>
      <c r="B9" s="129" t="s">
        <v>154</v>
      </c>
      <c r="C9" s="332"/>
      <c r="D9" s="377"/>
      <c r="E9" s="125" t="s">
        <v>137</v>
      </c>
      <c r="F9" s="123" t="s">
        <v>147</v>
      </c>
      <c r="G9" s="303" t="s">
        <v>292</v>
      </c>
      <c r="H9" s="332"/>
      <c r="I9" s="335"/>
      <c r="J9" s="118"/>
      <c r="K9" s="142" t="s">
        <v>38</v>
      </c>
      <c r="L9" s="295">
        <v>1453</v>
      </c>
      <c r="M9" s="318">
        <v>0</v>
      </c>
      <c r="N9" s="316">
        <v>0</v>
      </c>
      <c r="O9" s="22">
        <f t="shared" si="0"/>
        <v>0</v>
      </c>
      <c r="P9" s="12">
        <f t="shared" ref="P9:P18" si="1">+O9*L9</f>
        <v>0</v>
      </c>
    </row>
    <row r="10" spans="1:16" ht="50.1" customHeight="1" x14ac:dyDescent="0.2">
      <c r="A10" s="374"/>
      <c r="B10" s="129" t="s">
        <v>155</v>
      </c>
      <c r="C10" s="332"/>
      <c r="D10" s="377"/>
      <c r="E10" s="125" t="s">
        <v>117</v>
      </c>
      <c r="F10" s="123" t="s">
        <v>136</v>
      </c>
      <c r="G10" s="303" t="s">
        <v>292</v>
      </c>
      <c r="H10" s="332"/>
      <c r="I10" s="335"/>
      <c r="J10" s="118"/>
      <c r="K10" s="142" t="s">
        <v>38</v>
      </c>
      <c r="L10" s="295">
        <v>485</v>
      </c>
      <c r="M10" s="318">
        <v>0</v>
      </c>
      <c r="N10" s="316">
        <v>0</v>
      </c>
      <c r="O10" s="22">
        <f t="shared" si="0"/>
        <v>0</v>
      </c>
      <c r="P10" s="12">
        <f t="shared" si="1"/>
        <v>0</v>
      </c>
    </row>
    <row r="11" spans="1:16" ht="50.1" customHeight="1" x14ac:dyDescent="0.2">
      <c r="A11" s="374"/>
      <c r="B11" s="129" t="s">
        <v>156</v>
      </c>
      <c r="C11" s="332"/>
      <c r="D11" s="377"/>
      <c r="E11" s="125" t="s">
        <v>138</v>
      </c>
      <c r="F11" s="123" t="s">
        <v>148</v>
      </c>
      <c r="G11" s="303" t="s">
        <v>293</v>
      </c>
      <c r="H11" s="332"/>
      <c r="I11" s="335"/>
      <c r="J11" s="118"/>
      <c r="K11" s="142" t="s">
        <v>38</v>
      </c>
      <c r="L11" s="295">
        <v>4180</v>
      </c>
      <c r="M11" s="318">
        <v>0</v>
      </c>
      <c r="N11" s="316">
        <v>0</v>
      </c>
      <c r="O11" s="22">
        <f t="shared" si="0"/>
        <v>0</v>
      </c>
      <c r="P11" s="12">
        <f t="shared" si="1"/>
        <v>0</v>
      </c>
    </row>
    <row r="12" spans="1:16" ht="50.1" customHeight="1" x14ac:dyDescent="0.2">
      <c r="A12" s="374"/>
      <c r="B12" s="129" t="s">
        <v>157</v>
      </c>
      <c r="C12" s="332"/>
      <c r="D12" s="377"/>
      <c r="E12" s="125" t="s">
        <v>139</v>
      </c>
      <c r="F12" s="123" t="s">
        <v>149</v>
      </c>
      <c r="G12" s="303" t="s">
        <v>294</v>
      </c>
      <c r="H12" s="332"/>
      <c r="I12" s="335"/>
      <c r="J12" s="118"/>
      <c r="K12" s="142" t="s">
        <v>38</v>
      </c>
      <c r="L12" s="295">
        <v>820</v>
      </c>
      <c r="M12" s="318">
        <v>0</v>
      </c>
      <c r="N12" s="316">
        <v>0</v>
      </c>
      <c r="O12" s="22">
        <f t="shared" si="0"/>
        <v>0</v>
      </c>
      <c r="P12" s="12">
        <f t="shared" si="1"/>
        <v>0</v>
      </c>
    </row>
    <row r="13" spans="1:16" ht="50.1" customHeight="1" x14ac:dyDescent="0.2">
      <c r="A13" s="374"/>
      <c r="B13" s="129" t="s">
        <v>158</v>
      </c>
      <c r="C13" s="332"/>
      <c r="D13" s="377"/>
      <c r="E13" s="125" t="s">
        <v>140</v>
      </c>
      <c r="F13" s="123" t="s">
        <v>150</v>
      </c>
      <c r="G13" s="304" t="s">
        <v>295</v>
      </c>
      <c r="H13" s="332"/>
      <c r="I13" s="335"/>
      <c r="J13" s="118"/>
      <c r="K13" s="142" t="s">
        <v>38</v>
      </c>
      <c r="L13" s="295">
        <v>590.52</v>
      </c>
      <c r="M13" s="318">
        <v>0</v>
      </c>
      <c r="N13" s="316">
        <v>0</v>
      </c>
      <c r="O13" s="22">
        <f t="shared" si="0"/>
        <v>0</v>
      </c>
      <c r="P13" s="12">
        <f t="shared" si="1"/>
        <v>0</v>
      </c>
    </row>
    <row r="14" spans="1:16" ht="50.1" customHeight="1" x14ac:dyDescent="0.2">
      <c r="A14" s="374"/>
      <c r="B14" s="129" t="s">
        <v>159</v>
      </c>
      <c r="C14" s="332"/>
      <c r="D14" s="377"/>
      <c r="E14" s="125" t="s">
        <v>141</v>
      </c>
      <c r="F14" s="123" t="s">
        <v>150</v>
      </c>
      <c r="G14" s="304" t="s">
        <v>295</v>
      </c>
      <c r="H14" s="332"/>
      <c r="I14" s="335"/>
      <c r="J14" s="118"/>
      <c r="K14" s="142" t="s">
        <v>38</v>
      </c>
      <c r="L14" s="295">
        <v>610</v>
      </c>
      <c r="M14" s="318">
        <v>0</v>
      </c>
      <c r="N14" s="316">
        <v>0</v>
      </c>
      <c r="O14" s="22">
        <f t="shared" si="0"/>
        <v>0</v>
      </c>
      <c r="P14" s="12">
        <f t="shared" si="1"/>
        <v>0</v>
      </c>
    </row>
    <row r="15" spans="1:16" ht="50.1" customHeight="1" x14ac:dyDescent="0.2">
      <c r="A15" s="374"/>
      <c r="B15" s="129" t="s">
        <v>160</v>
      </c>
      <c r="C15" s="332"/>
      <c r="D15" s="377"/>
      <c r="E15" s="125" t="s">
        <v>142</v>
      </c>
      <c r="F15" s="123" t="s">
        <v>150</v>
      </c>
      <c r="G15" s="304" t="s">
        <v>295</v>
      </c>
      <c r="H15" s="332"/>
      <c r="I15" s="335"/>
      <c r="J15" s="118"/>
      <c r="K15" s="142" t="s">
        <v>38</v>
      </c>
      <c r="L15" s="295">
        <v>894.79200000000003</v>
      </c>
      <c r="M15" s="318">
        <v>0</v>
      </c>
      <c r="N15" s="316">
        <v>0</v>
      </c>
      <c r="O15" s="22">
        <f t="shared" si="0"/>
        <v>0</v>
      </c>
      <c r="P15" s="12">
        <f t="shared" si="1"/>
        <v>0</v>
      </c>
    </row>
    <row r="16" spans="1:16" ht="50.1" customHeight="1" x14ac:dyDescent="0.2">
      <c r="A16" s="374"/>
      <c r="B16" s="129" t="s">
        <v>161</v>
      </c>
      <c r="C16" s="332"/>
      <c r="D16" s="377"/>
      <c r="E16" s="125" t="s">
        <v>143</v>
      </c>
      <c r="F16" s="123" t="s">
        <v>150</v>
      </c>
      <c r="G16" s="304" t="s">
        <v>295</v>
      </c>
      <c r="H16" s="332"/>
      <c r="I16" s="335"/>
      <c r="J16" s="118"/>
      <c r="K16" s="142" t="s">
        <v>38</v>
      </c>
      <c r="L16" s="295">
        <v>678.87</v>
      </c>
      <c r="M16" s="318">
        <v>0</v>
      </c>
      <c r="N16" s="316">
        <v>0</v>
      </c>
      <c r="O16" s="22">
        <f t="shared" si="0"/>
        <v>0</v>
      </c>
      <c r="P16" s="12">
        <f t="shared" si="1"/>
        <v>0</v>
      </c>
    </row>
    <row r="17" spans="1:16" ht="50.1" customHeight="1" x14ac:dyDescent="0.2">
      <c r="A17" s="374"/>
      <c r="B17" s="129" t="s">
        <v>162</v>
      </c>
      <c r="C17" s="332"/>
      <c r="D17" s="377"/>
      <c r="E17" s="125" t="s">
        <v>144</v>
      </c>
      <c r="F17" s="123" t="s">
        <v>150</v>
      </c>
      <c r="G17" s="304" t="s">
        <v>295</v>
      </c>
      <c r="H17" s="332"/>
      <c r="I17" s="335"/>
      <c r="J17" s="118"/>
      <c r="K17" s="142" t="s">
        <v>38</v>
      </c>
      <c r="L17" s="295">
        <v>779.87</v>
      </c>
      <c r="M17" s="318">
        <v>0</v>
      </c>
      <c r="N17" s="316">
        <v>0</v>
      </c>
      <c r="O17" s="22">
        <f t="shared" si="0"/>
        <v>0</v>
      </c>
      <c r="P17" s="12">
        <f t="shared" si="1"/>
        <v>0</v>
      </c>
    </row>
    <row r="18" spans="1:16" ht="50.1" customHeight="1" x14ac:dyDescent="0.2">
      <c r="A18" s="374"/>
      <c r="B18" s="138" t="s">
        <v>163</v>
      </c>
      <c r="C18" s="333"/>
      <c r="D18" s="378"/>
      <c r="E18" s="136" t="s">
        <v>145</v>
      </c>
      <c r="F18" s="139" t="s">
        <v>150</v>
      </c>
      <c r="G18" s="305" t="s">
        <v>295</v>
      </c>
      <c r="H18" s="336"/>
      <c r="I18" s="337"/>
      <c r="J18" s="119"/>
      <c r="K18" s="277" t="s">
        <v>38</v>
      </c>
      <c r="L18" s="296">
        <v>994</v>
      </c>
      <c r="M18" s="318">
        <v>0</v>
      </c>
      <c r="N18" s="316">
        <v>0</v>
      </c>
      <c r="O18" s="278">
        <f t="shared" si="0"/>
        <v>0</v>
      </c>
      <c r="P18" s="265">
        <f t="shared" si="1"/>
        <v>0</v>
      </c>
    </row>
    <row r="19" spans="1:16" ht="20.25" customHeight="1" x14ac:dyDescent="0.2">
      <c r="A19" s="279" t="s">
        <v>8</v>
      </c>
      <c r="B19" s="280"/>
      <c r="C19" s="266"/>
      <c r="D19" s="266"/>
      <c r="E19" s="281"/>
      <c r="F19" s="282"/>
      <c r="G19" s="266"/>
      <c r="H19" s="266"/>
      <c r="I19" s="267"/>
      <c r="J19" s="268"/>
      <c r="K19" s="269"/>
      <c r="L19" s="270"/>
      <c r="M19" s="270"/>
      <c r="N19" s="270"/>
      <c r="O19" s="268"/>
      <c r="P19" s="283">
        <f>SUBTOTAL(9,P8:P18)</f>
        <v>0</v>
      </c>
    </row>
    <row r="20" spans="1:16" ht="24.75" customHeight="1" x14ac:dyDescent="0.2">
      <c r="E20" s="16"/>
      <c r="F20" s="16"/>
      <c r="G20" s="16"/>
      <c r="H20" s="16"/>
      <c r="I20" s="16"/>
      <c r="J20" s="16"/>
      <c r="K20" s="16"/>
      <c r="L20" s="16"/>
      <c r="M20" s="16"/>
    </row>
    <row r="21" spans="1:16" ht="24.75" hidden="1" customHeight="1" x14ac:dyDescent="0.2">
      <c r="A21" s="188"/>
      <c r="B21" s="189"/>
      <c r="C21" s="190"/>
      <c r="D21" s="190"/>
      <c r="E21" s="191"/>
      <c r="F21" s="192"/>
      <c r="G21" s="190"/>
      <c r="H21" s="193"/>
      <c r="I21" s="194"/>
      <c r="J21" s="195"/>
      <c r="K21" s="196"/>
      <c r="L21" s="195"/>
      <c r="M21" s="197"/>
    </row>
    <row r="22" spans="1:16" ht="15" customHeight="1" x14ac:dyDescent="0.2">
      <c r="A22" s="218">
        <v>1</v>
      </c>
      <c r="B22" s="218">
        <v>2</v>
      </c>
      <c r="C22" s="218">
        <v>3</v>
      </c>
      <c r="D22" s="218"/>
      <c r="E22" s="218">
        <v>4</v>
      </c>
      <c r="F22" s="218">
        <v>5</v>
      </c>
      <c r="G22" s="218">
        <v>6</v>
      </c>
      <c r="H22" s="218">
        <v>7</v>
      </c>
      <c r="I22" s="218">
        <v>8</v>
      </c>
      <c r="J22" s="218">
        <v>9</v>
      </c>
      <c r="K22" s="218">
        <v>10</v>
      </c>
      <c r="L22" s="218">
        <v>11</v>
      </c>
      <c r="M22" s="218">
        <v>12</v>
      </c>
      <c r="N22" s="218">
        <v>13</v>
      </c>
      <c r="O22" s="218">
        <v>14</v>
      </c>
      <c r="P22" s="218">
        <v>15</v>
      </c>
    </row>
    <row r="23" spans="1:16" ht="89.25" customHeight="1" x14ac:dyDescent="0.2">
      <c r="A23" s="324" t="s">
        <v>28</v>
      </c>
      <c r="B23" s="325" t="s">
        <v>152</v>
      </c>
      <c r="C23" s="325" t="s">
        <v>269</v>
      </c>
      <c r="D23" s="325" t="s">
        <v>334</v>
      </c>
      <c r="E23" s="326" t="s">
        <v>270</v>
      </c>
      <c r="F23" s="222" t="s">
        <v>271</v>
      </c>
      <c r="G23" s="264" t="s">
        <v>272</v>
      </c>
      <c r="H23" s="327" t="s">
        <v>273</v>
      </c>
      <c r="I23" s="327" t="s">
        <v>274</v>
      </c>
      <c r="J23" s="328" t="s">
        <v>275</v>
      </c>
      <c r="K23" s="329" t="s">
        <v>276</v>
      </c>
      <c r="L23" s="330" t="s">
        <v>29</v>
      </c>
      <c r="M23" s="228" t="s">
        <v>7</v>
      </c>
      <c r="N23" s="229" t="s">
        <v>9</v>
      </c>
      <c r="O23" s="229" t="s">
        <v>6</v>
      </c>
      <c r="P23" s="230" t="s">
        <v>4</v>
      </c>
    </row>
    <row r="24" spans="1:16" ht="136.5" customHeight="1" x14ac:dyDescent="0.2">
      <c r="A24" s="141" t="s">
        <v>151</v>
      </c>
      <c r="B24" s="271" t="s">
        <v>165</v>
      </c>
      <c r="C24" s="338"/>
      <c r="D24" s="311" t="s">
        <v>335</v>
      </c>
      <c r="E24" s="272" t="s">
        <v>23</v>
      </c>
      <c r="F24" s="274" t="s">
        <v>166</v>
      </c>
      <c r="G24" s="306" t="s">
        <v>296</v>
      </c>
      <c r="H24" s="275"/>
      <c r="I24" s="339"/>
      <c r="J24" s="340"/>
      <c r="K24" s="273" t="s">
        <v>38</v>
      </c>
      <c r="L24" s="297">
        <v>2603</v>
      </c>
      <c r="M24" s="322"/>
      <c r="N24" s="323"/>
      <c r="O24" s="341">
        <v>0</v>
      </c>
      <c r="P24" s="276">
        <f>+O24*L24</f>
        <v>0</v>
      </c>
    </row>
    <row r="25" spans="1:16" ht="21" customHeight="1" x14ac:dyDescent="0.2">
      <c r="A25" s="279" t="s">
        <v>164</v>
      </c>
      <c r="B25" s="280"/>
      <c r="C25" s="266"/>
      <c r="D25" s="266"/>
      <c r="E25" s="281"/>
      <c r="F25" s="282"/>
      <c r="G25" s="266"/>
      <c r="H25" s="266"/>
      <c r="I25" s="267"/>
      <c r="J25" s="268"/>
      <c r="K25" s="269"/>
      <c r="L25" s="270"/>
      <c r="M25" s="270"/>
      <c r="N25" s="270"/>
      <c r="O25" s="268"/>
      <c r="P25" s="283">
        <f>SUBTOTAL(9,P24:P24)</f>
        <v>0</v>
      </c>
    </row>
    <row r="26" spans="1:16" ht="25.5" customHeight="1" x14ac:dyDescent="0.2"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5" customHeight="1" x14ac:dyDescent="0.2">
      <c r="A27" s="218">
        <v>1</v>
      </c>
      <c r="B27" s="218">
        <v>2</v>
      </c>
      <c r="C27" s="218">
        <v>3</v>
      </c>
      <c r="D27" s="218"/>
      <c r="E27" s="218">
        <v>4</v>
      </c>
      <c r="F27" s="218">
        <v>5</v>
      </c>
      <c r="G27" s="218">
        <v>6</v>
      </c>
      <c r="H27" s="218">
        <v>7</v>
      </c>
      <c r="I27" s="218">
        <v>8</v>
      </c>
      <c r="J27" s="218">
        <v>9</v>
      </c>
      <c r="K27" s="218">
        <v>10</v>
      </c>
      <c r="L27" s="218">
        <v>11</v>
      </c>
      <c r="M27" s="218">
        <v>12</v>
      </c>
      <c r="N27" s="218">
        <v>13</v>
      </c>
      <c r="O27" s="218">
        <v>14</v>
      </c>
      <c r="P27" s="218">
        <v>15</v>
      </c>
    </row>
    <row r="28" spans="1:16" ht="86.25" customHeight="1" x14ac:dyDescent="0.2">
      <c r="A28" s="324" t="s">
        <v>28</v>
      </c>
      <c r="B28" s="325" t="s">
        <v>152</v>
      </c>
      <c r="C28" s="325" t="s">
        <v>269</v>
      </c>
      <c r="D28" s="325" t="s">
        <v>334</v>
      </c>
      <c r="E28" s="326" t="s">
        <v>270</v>
      </c>
      <c r="F28" s="222" t="s">
        <v>271</v>
      </c>
      <c r="G28" s="264" t="s">
        <v>272</v>
      </c>
      <c r="H28" s="327" t="s">
        <v>273</v>
      </c>
      <c r="I28" s="327" t="s">
        <v>274</v>
      </c>
      <c r="J28" s="328" t="s">
        <v>275</v>
      </c>
      <c r="K28" s="329" t="s">
        <v>276</v>
      </c>
      <c r="L28" s="330" t="s">
        <v>29</v>
      </c>
      <c r="M28" s="228" t="s">
        <v>7</v>
      </c>
      <c r="N28" s="229" t="s">
        <v>9</v>
      </c>
      <c r="O28" s="229" t="s">
        <v>6</v>
      </c>
      <c r="P28" s="230" t="s">
        <v>4</v>
      </c>
    </row>
    <row r="29" spans="1:16" ht="50.1" customHeight="1" x14ac:dyDescent="0.2">
      <c r="A29" s="379" t="s">
        <v>67</v>
      </c>
      <c r="B29" s="128" t="s">
        <v>167</v>
      </c>
      <c r="C29" s="342"/>
      <c r="D29" s="376" t="s">
        <v>335</v>
      </c>
      <c r="E29" s="312" t="s">
        <v>32</v>
      </c>
      <c r="F29" s="132" t="s">
        <v>14</v>
      </c>
      <c r="G29" s="302" t="s">
        <v>297</v>
      </c>
      <c r="H29" s="117"/>
      <c r="I29" s="334"/>
      <c r="J29" s="331"/>
      <c r="K29" s="143" t="s">
        <v>38</v>
      </c>
      <c r="L29" s="319">
        <v>295</v>
      </c>
      <c r="M29" s="317">
        <v>0</v>
      </c>
      <c r="N29" s="315">
        <v>0</v>
      </c>
      <c r="O29" s="262">
        <f t="shared" ref="O29:O31" si="2">M29*N29</f>
        <v>0</v>
      </c>
      <c r="P29" s="263">
        <f t="shared" ref="P29:P31" si="3">+O29*L29</f>
        <v>0</v>
      </c>
    </row>
    <row r="30" spans="1:16" ht="50.1" customHeight="1" x14ac:dyDescent="0.2">
      <c r="A30" s="380"/>
      <c r="B30" s="129" t="s">
        <v>168</v>
      </c>
      <c r="C30" s="343"/>
      <c r="D30" s="377"/>
      <c r="E30" s="313" t="s">
        <v>68</v>
      </c>
      <c r="F30" s="133" t="s">
        <v>79</v>
      </c>
      <c r="G30" s="303" t="s">
        <v>298</v>
      </c>
      <c r="H30" s="118"/>
      <c r="I30" s="335"/>
      <c r="J30" s="332"/>
      <c r="K30" s="144" t="s">
        <v>38</v>
      </c>
      <c r="L30" s="320">
        <v>820</v>
      </c>
      <c r="M30" s="318">
        <v>0</v>
      </c>
      <c r="N30" s="316">
        <v>0</v>
      </c>
      <c r="O30" s="22">
        <f t="shared" si="2"/>
        <v>0</v>
      </c>
      <c r="P30" s="12">
        <f t="shared" si="3"/>
        <v>0</v>
      </c>
    </row>
    <row r="31" spans="1:16" ht="50.1" customHeight="1" x14ac:dyDescent="0.2">
      <c r="A31" s="380"/>
      <c r="B31" s="129" t="s">
        <v>169</v>
      </c>
      <c r="C31" s="343"/>
      <c r="D31" s="377"/>
      <c r="E31" s="313" t="s">
        <v>25</v>
      </c>
      <c r="F31" s="133" t="s">
        <v>80</v>
      </c>
      <c r="G31" s="303" t="s">
        <v>293</v>
      </c>
      <c r="H31" s="118"/>
      <c r="I31" s="335"/>
      <c r="J31" s="332"/>
      <c r="K31" s="144" t="s">
        <v>38</v>
      </c>
      <c r="L31" s="320">
        <v>3110.25</v>
      </c>
      <c r="M31" s="318">
        <v>0</v>
      </c>
      <c r="N31" s="316">
        <v>0</v>
      </c>
      <c r="O31" s="22">
        <f t="shared" si="2"/>
        <v>0</v>
      </c>
      <c r="P31" s="12">
        <f t="shared" si="3"/>
        <v>0</v>
      </c>
    </row>
    <row r="32" spans="1:16" ht="50.1" customHeight="1" x14ac:dyDescent="0.2">
      <c r="A32" s="380"/>
      <c r="B32" s="130" t="s">
        <v>170</v>
      </c>
      <c r="C32" s="344"/>
      <c r="D32" s="378"/>
      <c r="E32" s="314" t="s">
        <v>11</v>
      </c>
      <c r="F32" s="134" t="s">
        <v>15</v>
      </c>
      <c r="G32" s="126" t="s">
        <v>293</v>
      </c>
      <c r="H32" s="120"/>
      <c r="I32" s="345"/>
      <c r="J32" s="333"/>
      <c r="K32" s="145" t="s">
        <v>38</v>
      </c>
      <c r="L32" s="321">
        <v>1460</v>
      </c>
      <c r="M32" s="322"/>
      <c r="N32" s="323"/>
      <c r="O32" s="346">
        <v>0</v>
      </c>
      <c r="P32" s="265">
        <f>+O32*L32</f>
        <v>0</v>
      </c>
    </row>
    <row r="33" spans="1:16" ht="24.75" customHeight="1" x14ac:dyDescent="0.2">
      <c r="A33" s="279" t="s">
        <v>87</v>
      </c>
      <c r="B33" s="280"/>
      <c r="C33" s="266"/>
      <c r="D33" s="266"/>
      <c r="E33" s="281"/>
      <c r="F33" s="282"/>
      <c r="G33" s="266"/>
      <c r="H33" s="266"/>
      <c r="I33" s="267"/>
      <c r="J33" s="268"/>
      <c r="K33" s="269"/>
      <c r="L33" s="270"/>
      <c r="M33" s="270"/>
      <c r="N33" s="270"/>
      <c r="O33" s="268"/>
      <c r="P33" s="283">
        <f>SUBTOTAL(9,P29:P32)</f>
        <v>0</v>
      </c>
    </row>
    <row r="34" spans="1:16" ht="24.75" customHeight="1" x14ac:dyDescent="0.2">
      <c r="E34" s="16"/>
      <c r="F34" s="16"/>
      <c r="G34" s="16"/>
      <c r="H34" s="16"/>
      <c r="I34" s="16"/>
      <c r="J34" s="16"/>
      <c r="K34" s="16"/>
      <c r="L34" s="16"/>
      <c r="M34" s="16"/>
    </row>
    <row r="35" spans="1:16" ht="15" customHeight="1" x14ac:dyDescent="0.2">
      <c r="A35" s="218">
        <v>1</v>
      </c>
      <c r="B35" s="218">
        <v>2</v>
      </c>
      <c r="C35" s="218">
        <v>3</v>
      </c>
      <c r="D35" s="218"/>
      <c r="E35" s="218">
        <v>4</v>
      </c>
      <c r="F35" s="218">
        <v>5</v>
      </c>
      <c r="G35" s="218">
        <v>6</v>
      </c>
      <c r="H35" s="218">
        <v>7</v>
      </c>
      <c r="I35" s="218">
        <v>8</v>
      </c>
      <c r="J35" s="218">
        <v>9</v>
      </c>
      <c r="K35" s="218">
        <v>10</v>
      </c>
      <c r="L35" s="218">
        <v>11</v>
      </c>
      <c r="M35" s="218">
        <v>12</v>
      </c>
      <c r="N35" s="218">
        <v>13</v>
      </c>
      <c r="O35" s="218">
        <v>14</v>
      </c>
      <c r="P35" s="218">
        <v>15</v>
      </c>
    </row>
    <row r="36" spans="1:16" ht="86.25" customHeight="1" x14ac:dyDescent="0.2">
      <c r="A36" s="324" t="s">
        <v>28</v>
      </c>
      <c r="B36" s="325" t="s">
        <v>152</v>
      </c>
      <c r="C36" s="325" t="s">
        <v>269</v>
      </c>
      <c r="D36" s="325" t="s">
        <v>334</v>
      </c>
      <c r="E36" s="326" t="s">
        <v>270</v>
      </c>
      <c r="F36" s="222" t="s">
        <v>271</v>
      </c>
      <c r="G36" s="264" t="s">
        <v>272</v>
      </c>
      <c r="H36" s="327" t="s">
        <v>273</v>
      </c>
      <c r="I36" s="327" t="s">
        <v>274</v>
      </c>
      <c r="J36" s="328" t="s">
        <v>275</v>
      </c>
      <c r="K36" s="329" t="s">
        <v>276</v>
      </c>
      <c r="L36" s="330" t="s">
        <v>29</v>
      </c>
      <c r="M36" s="228" t="s">
        <v>7</v>
      </c>
      <c r="N36" s="229" t="s">
        <v>9</v>
      </c>
      <c r="O36" s="229" t="s">
        <v>6</v>
      </c>
      <c r="P36" s="230" t="s">
        <v>4</v>
      </c>
    </row>
    <row r="37" spans="1:16" ht="50.1" customHeight="1" x14ac:dyDescent="0.2">
      <c r="A37" s="379" t="s">
        <v>86</v>
      </c>
      <c r="B37" s="128" t="s">
        <v>171</v>
      </c>
      <c r="C37" s="342"/>
      <c r="D37" s="376" t="s">
        <v>335</v>
      </c>
      <c r="E37" s="124" t="s">
        <v>18</v>
      </c>
      <c r="F37" s="132" t="s">
        <v>81</v>
      </c>
      <c r="G37" s="302" t="s">
        <v>298</v>
      </c>
      <c r="H37" s="117"/>
      <c r="I37" s="334"/>
      <c r="J37" s="331"/>
      <c r="K37" s="143" t="s">
        <v>38</v>
      </c>
      <c r="L37" s="298">
        <v>2100</v>
      </c>
      <c r="M37" s="318">
        <v>0</v>
      </c>
      <c r="N37" s="316">
        <v>0</v>
      </c>
      <c r="O37" s="22">
        <f t="shared" ref="O37" si="4">M37*N37</f>
        <v>0</v>
      </c>
      <c r="P37" s="12">
        <f t="shared" ref="P37" si="5">+O37*L37</f>
        <v>0</v>
      </c>
    </row>
    <row r="38" spans="1:16" ht="50.1" customHeight="1" x14ac:dyDescent="0.2">
      <c r="A38" s="380"/>
      <c r="B38" s="129" t="s">
        <v>172</v>
      </c>
      <c r="C38" s="343"/>
      <c r="D38" s="377"/>
      <c r="E38" s="125" t="s">
        <v>173</v>
      </c>
      <c r="F38" s="133" t="s">
        <v>178</v>
      </c>
      <c r="G38" s="303" t="s">
        <v>299</v>
      </c>
      <c r="H38" s="118"/>
      <c r="I38" s="335"/>
      <c r="J38" s="332"/>
      <c r="K38" s="144" t="s">
        <v>38</v>
      </c>
      <c r="L38" s="299">
        <v>3362.4560000000001</v>
      </c>
      <c r="M38" s="318">
        <v>0</v>
      </c>
      <c r="N38" s="316">
        <v>0</v>
      </c>
      <c r="O38" s="22">
        <f t="shared" ref="O38:O42" si="6">M38*N38</f>
        <v>0</v>
      </c>
      <c r="P38" s="12">
        <f t="shared" ref="P38:P42" si="7">+O38*L38</f>
        <v>0</v>
      </c>
    </row>
    <row r="39" spans="1:16" ht="50.1" customHeight="1" x14ac:dyDescent="0.2">
      <c r="A39" s="381"/>
      <c r="B39" s="129" t="s">
        <v>174</v>
      </c>
      <c r="C39" s="343"/>
      <c r="D39" s="377"/>
      <c r="E39" s="125" t="s">
        <v>109</v>
      </c>
      <c r="F39" s="133" t="s">
        <v>111</v>
      </c>
      <c r="G39" s="303" t="s">
        <v>300</v>
      </c>
      <c r="H39" s="118"/>
      <c r="I39" s="335"/>
      <c r="J39" s="332"/>
      <c r="K39" s="144" t="s">
        <v>38</v>
      </c>
      <c r="L39" s="299">
        <v>686</v>
      </c>
      <c r="M39" s="318">
        <v>0</v>
      </c>
      <c r="N39" s="316">
        <v>0</v>
      </c>
      <c r="O39" s="22">
        <f t="shared" si="6"/>
        <v>0</v>
      </c>
      <c r="P39" s="12">
        <f t="shared" si="7"/>
        <v>0</v>
      </c>
    </row>
    <row r="40" spans="1:16" ht="50.1" customHeight="1" x14ac:dyDescent="0.2">
      <c r="A40" s="381"/>
      <c r="B40" s="129" t="s">
        <v>175</v>
      </c>
      <c r="C40" s="343"/>
      <c r="D40" s="377"/>
      <c r="E40" s="125" t="s">
        <v>110</v>
      </c>
      <c r="F40" s="133" t="s">
        <v>112</v>
      </c>
      <c r="G40" s="303" t="s">
        <v>301</v>
      </c>
      <c r="H40" s="118"/>
      <c r="I40" s="335"/>
      <c r="J40" s="332"/>
      <c r="K40" s="144" t="s">
        <v>38</v>
      </c>
      <c r="L40" s="299">
        <v>2364</v>
      </c>
      <c r="M40" s="318">
        <v>0</v>
      </c>
      <c r="N40" s="316">
        <v>0</v>
      </c>
      <c r="O40" s="22">
        <f t="shared" si="6"/>
        <v>0</v>
      </c>
      <c r="P40" s="12">
        <f t="shared" si="7"/>
        <v>0</v>
      </c>
    </row>
    <row r="41" spans="1:16" ht="50.1" customHeight="1" x14ac:dyDescent="0.2">
      <c r="A41" s="380"/>
      <c r="B41" s="129" t="s">
        <v>176</v>
      </c>
      <c r="C41" s="343"/>
      <c r="D41" s="377"/>
      <c r="E41" s="125" t="s">
        <v>61</v>
      </c>
      <c r="F41" s="133" t="s">
        <v>82</v>
      </c>
      <c r="G41" s="303" t="s">
        <v>302</v>
      </c>
      <c r="H41" s="118"/>
      <c r="I41" s="335"/>
      <c r="J41" s="332"/>
      <c r="K41" s="144" t="s">
        <v>38</v>
      </c>
      <c r="L41" s="299">
        <v>3870</v>
      </c>
      <c r="M41" s="318">
        <v>0</v>
      </c>
      <c r="N41" s="316">
        <v>0</v>
      </c>
      <c r="O41" s="22">
        <f t="shared" si="6"/>
        <v>0</v>
      </c>
      <c r="P41" s="12">
        <f t="shared" si="7"/>
        <v>0</v>
      </c>
    </row>
    <row r="42" spans="1:16" ht="50.1" customHeight="1" x14ac:dyDescent="0.2">
      <c r="A42" s="380"/>
      <c r="B42" s="130" t="s">
        <v>177</v>
      </c>
      <c r="C42" s="344"/>
      <c r="D42" s="378"/>
      <c r="E42" s="126" t="s">
        <v>17</v>
      </c>
      <c r="F42" s="134" t="s">
        <v>83</v>
      </c>
      <c r="G42" s="307" t="s">
        <v>303</v>
      </c>
      <c r="H42" s="120"/>
      <c r="I42" s="345"/>
      <c r="J42" s="333"/>
      <c r="K42" s="145" t="s">
        <v>38</v>
      </c>
      <c r="L42" s="300">
        <v>6575</v>
      </c>
      <c r="M42" s="318">
        <v>0</v>
      </c>
      <c r="N42" s="316">
        <v>0</v>
      </c>
      <c r="O42" s="22">
        <f t="shared" si="6"/>
        <v>0</v>
      </c>
      <c r="P42" s="12">
        <f t="shared" si="7"/>
        <v>0</v>
      </c>
    </row>
    <row r="43" spans="1:16" ht="24" customHeight="1" x14ac:dyDescent="0.2">
      <c r="A43" s="279" t="s">
        <v>88</v>
      </c>
      <c r="B43" s="280"/>
      <c r="C43" s="266"/>
      <c r="D43" s="266"/>
      <c r="E43" s="281"/>
      <c r="F43" s="282"/>
      <c r="G43" s="266"/>
      <c r="H43" s="266"/>
      <c r="I43" s="267"/>
      <c r="J43" s="268"/>
      <c r="K43" s="269"/>
      <c r="L43" s="270"/>
      <c r="M43" s="270"/>
      <c r="N43" s="270"/>
      <c r="O43" s="268"/>
      <c r="P43" s="283">
        <f>SUBTOTAL(9,P37:P42)</f>
        <v>0</v>
      </c>
    </row>
    <row r="44" spans="1:16" ht="26.25" customHeight="1" x14ac:dyDescent="0.2">
      <c r="E44" s="16"/>
      <c r="F44" s="16"/>
      <c r="G44" s="16"/>
      <c r="H44" s="16"/>
      <c r="I44" s="16"/>
      <c r="J44" s="16"/>
      <c r="K44" s="16"/>
      <c r="L44" s="16"/>
      <c r="M44" s="16"/>
    </row>
    <row r="45" spans="1:16" ht="15" customHeight="1" x14ac:dyDescent="0.2">
      <c r="A45" s="218">
        <v>1</v>
      </c>
      <c r="B45" s="218">
        <v>2</v>
      </c>
      <c r="C45" s="218">
        <v>3</v>
      </c>
      <c r="D45" s="218"/>
      <c r="E45" s="218">
        <v>4</v>
      </c>
      <c r="F45" s="218">
        <v>5</v>
      </c>
      <c r="G45" s="218">
        <v>6</v>
      </c>
      <c r="H45" s="218">
        <v>7</v>
      </c>
      <c r="I45" s="218">
        <v>8</v>
      </c>
      <c r="J45" s="218">
        <v>9</v>
      </c>
      <c r="K45" s="218">
        <v>10</v>
      </c>
      <c r="L45" s="218">
        <v>11</v>
      </c>
      <c r="M45" s="218">
        <v>12</v>
      </c>
      <c r="N45" s="218">
        <v>13</v>
      </c>
      <c r="O45" s="218">
        <v>14</v>
      </c>
      <c r="P45" s="218">
        <v>15</v>
      </c>
    </row>
    <row r="46" spans="1:16" ht="87" customHeight="1" x14ac:dyDescent="0.2">
      <c r="A46" s="324" t="s">
        <v>28</v>
      </c>
      <c r="B46" s="325" t="s">
        <v>152</v>
      </c>
      <c r="C46" s="325" t="s">
        <v>269</v>
      </c>
      <c r="D46" s="325" t="s">
        <v>334</v>
      </c>
      <c r="E46" s="326" t="s">
        <v>270</v>
      </c>
      <c r="F46" s="222" t="s">
        <v>271</v>
      </c>
      <c r="G46" s="264" t="s">
        <v>272</v>
      </c>
      <c r="H46" s="327" t="s">
        <v>273</v>
      </c>
      <c r="I46" s="327" t="s">
        <v>274</v>
      </c>
      <c r="J46" s="328" t="s">
        <v>275</v>
      </c>
      <c r="K46" s="329" t="s">
        <v>276</v>
      </c>
      <c r="L46" s="330" t="s">
        <v>29</v>
      </c>
      <c r="M46" s="228" t="s">
        <v>7</v>
      </c>
      <c r="N46" s="229" t="s">
        <v>9</v>
      </c>
      <c r="O46" s="229" t="s">
        <v>6</v>
      </c>
      <c r="P46" s="230" t="s">
        <v>4</v>
      </c>
    </row>
    <row r="47" spans="1:16" ht="50.1" customHeight="1" x14ac:dyDescent="0.2">
      <c r="A47" s="374" t="s">
        <v>92</v>
      </c>
      <c r="B47" s="128" t="s">
        <v>179</v>
      </c>
      <c r="C47" s="342"/>
      <c r="D47" s="376" t="s">
        <v>335</v>
      </c>
      <c r="E47" s="124" t="s">
        <v>33</v>
      </c>
      <c r="F47" s="127" t="s">
        <v>16</v>
      </c>
      <c r="G47" s="302" t="s">
        <v>304</v>
      </c>
      <c r="H47" s="117"/>
      <c r="I47" s="334"/>
      <c r="J47" s="331"/>
      <c r="K47" s="289" t="s">
        <v>38</v>
      </c>
      <c r="L47" s="298">
        <v>200</v>
      </c>
      <c r="M47" s="322"/>
      <c r="N47" s="323"/>
      <c r="O47" s="341">
        <v>0</v>
      </c>
      <c r="P47" s="276">
        <f>+O47*L47</f>
        <v>0</v>
      </c>
    </row>
    <row r="48" spans="1:16" ht="50.1" customHeight="1" x14ac:dyDescent="0.2">
      <c r="A48" s="374"/>
      <c r="B48" s="129" t="s">
        <v>180</v>
      </c>
      <c r="C48" s="343"/>
      <c r="D48" s="377"/>
      <c r="E48" s="125" t="s">
        <v>181</v>
      </c>
      <c r="F48" s="123" t="s">
        <v>224</v>
      </c>
      <c r="G48" s="308" t="s">
        <v>305</v>
      </c>
      <c r="H48" s="118"/>
      <c r="I48" s="335"/>
      <c r="J48" s="332"/>
      <c r="K48" s="290" t="s">
        <v>38</v>
      </c>
      <c r="L48" s="299">
        <v>850</v>
      </c>
      <c r="M48" s="318">
        <v>0</v>
      </c>
      <c r="N48" s="316">
        <v>0</v>
      </c>
      <c r="O48" s="22">
        <f t="shared" ref="O48" si="8">M48*N48</f>
        <v>0</v>
      </c>
      <c r="P48" s="12">
        <f t="shared" ref="P48" si="9">+O48*L48</f>
        <v>0</v>
      </c>
    </row>
    <row r="49" spans="1:16" ht="50.1" customHeight="1" x14ac:dyDescent="0.2">
      <c r="A49" s="374"/>
      <c r="B49" s="129" t="s">
        <v>182</v>
      </c>
      <c r="C49" s="343"/>
      <c r="D49" s="377"/>
      <c r="E49" s="125" t="s">
        <v>62</v>
      </c>
      <c r="F49" s="123" t="s">
        <v>225</v>
      </c>
      <c r="G49" s="303" t="s">
        <v>306</v>
      </c>
      <c r="H49" s="118"/>
      <c r="I49" s="335"/>
      <c r="J49" s="332"/>
      <c r="K49" s="290" t="s">
        <v>38</v>
      </c>
      <c r="L49" s="299">
        <v>20974</v>
      </c>
      <c r="M49" s="318">
        <v>0</v>
      </c>
      <c r="N49" s="316">
        <v>0</v>
      </c>
      <c r="O49" s="22">
        <f t="shared" ref="O49:O69" si="10">M49*N49</f>
        <v>0</v>
      </c>
      <c r="P49" s="12">
        <f t="shared" ref="P49:P69" si="11">+O49*L49</f>
        <v>0</v>
      </c>
    </row>
    <row r="50" spans="1:16" ht="50.1" customHeight="1" x14ac:dyDescent="0.2">
      <c r="A50" s="374"/>
      <c r="B50" s="129" t="s">
        <v>183</v>
      </c>
      <c r="C50" s="343"/>
      <c r="D50" s="377"/>
      <c r="E50" s="125" t="s">
        <v>184</v>
      </c>
      <c r="F50" s="123" t="s">
        <v>226</v>
      </c>
      <c r="G50" s="303" t="s">
        <v>307</v>
      </c>
      <c r="H50" s="118"/>
      <c r="I50" s="335"/>
      <c r="J50" s="332"/>
      <c r="K50" s="290" t="s">
        <v>38</v>
      </c>
      <c r="L50" s="299">
        <v>2540</v>
      </c>
      <c r="M50" s="318">
        <v>0</v>
      </c>
      <c r="N50" s="316">
        <v>0</v>
      </c>
      <c r="O50" s="22">
        <f t="shared" si="10"/>
        <v>0</v>
      </c>
      <c r="P50" s="12">
        <f t="shared" si="11"/>
        <v>0</v>
      </c>
    </row>
    <row r="51" spans="1:16" ht="50.1" customHeight="1" x14ac:dyDescent="0.2">
      <c r="A51" s="374"/>
      <c r="B51" s="129" t="s">
        <v>185</v>
      </c>
      <c r="C51" s="343"/>
      <c r="D51" s="377"/>
      <c r="E51" s="125" t="s">
        <v>63</v>
      </c>
      <c r="F51" s="123" t="s">
        <v>35</v>
      </c>
      <c r="G51" s="303" t="s">
        <v>308</v>
      </c>
      <c r="H51" s="118"/>
      <c r="I51" s="335"/>
      <c r="J51" s="332"/>
      <c r="K51" s="290" t="s">
        <v>38</v>
      </c>
      <c r="L51" s="299">
        <v>2950</v>
      </c>
      <c r="M51" s="318">
        <v>0</v>
      </c>
      <c r="N51" s="316">
        <v>0</v>
      </c>
      <c r="O51" s="22">
        <f t="shared" si="10"/>
        <v>0</v>
      </c>
      <c r="P51" s="12">
        <f t="shared" si="11"/>
        <v>0</v>
      </c>
    </row>
    <row r="52" spans="1:16" ht="50.1" customHeight="1" x14ac:dyDescent="0.2">
      <c r="A52" s="374"/>
      <c r="B52" s="129" t="s">
        <v>186</v>
      </c>
      <c r="C52" s="343"/>
      <c r="D52" s="377"/>
      <c r="E52" s="125" t="s">
        <v>187</v>
      </c>
      <c r="F52" s="123" t="s">
        <v>227</v>
      </c>
      <c r="G52" s="303" t="s">
        <v>309</v>
      </c>
      <c r="H52" s="118"/>
      <c r="I52" s="335"/>
      <c r="J52" s="332"/>
      <c r="K52" s="290" t="s">
        <v>38</v>
      </c>
      <c r="L52" s="299">
        <v>230</v>
      </c>
      <c r="M52" s="318">
        <v>0</v>
      </c>
      <c r="N52" s="316">
        <v>0</v>
      </c>
      <c r="O52" s="22">
        <f t="shared" si="10"/>
        <v>0</v>
      </c>
      <c r="P52" s="12">
        <f t="shared" si="11"/>
        <v>0</v>
      </c>
    </row>
    <row r="53" spans="1:16" ht="50.1" customHeight="1" x14ac:dyDescent="0.2">
      <c r="A53" s="374"/>
      <c r="B53" s="129" t="s">
        <v>188</v>
      </c>
      <c r="C53" s="343"/>
      <c r="D53" s="377"/>
      <c r="E53" s="125" t="s">
        <v>19</v>
      </c>
      <c r="F53" s="123" t="s">
        <v>35</v>
      </c>
      <c r="G53" s="303" t="s">
        <v>310</v>
      </c>
      <c r="H53" s="118"/>
      <c r="I53" s="335"/>
      <c r="J53" s="332"/>
      <c r="K53" s="290" t="s">
        <v>38</v>
      </c>
      <c r="L53" s="299">
        <v>1870</v>
      </c>
      <c r="M53" s="318">
        <v>0</v>
      </c>
      <c r="N53" s="316">
        <v>0</v>
      </c>
      <c r="O53" s="22">
        <f t="shared" si="10"/>
        <v>0</v>
      </c>
      <c r="P53" s="12">
        <f t="shared" si="11"/>
        <v>0</v>
      </c>
    </row>
    <row r="54" spans="1:16" ht="50.1" customHeight="1" x14ac:dyDescent="0.2">
      <c r="A54" s="374"/>
      <c r="B54" s="129" t="s">
        <v>189</v>
      </c>
      <c r="C54" s="343"/>
      <c r="D54" s="377"/>
      <c r="E54" s="125" t="s">
        <v>190</v>
      </c>
      <c r="F54" s="123" t="s">
        <v>227</v>
      </c>
      <c r="G54" s="303" t="s">
        <v>311</v>
      </c>
      <c r="H54" s="118"/>
      <c r="I54" s="335"/>
      <c r="J54" s="332"/>
      <c r="K54" s="290" t="s">
        <v>38</v>
      </c>
      <c r="L54" s="299">
        <v>625</v>
      </c>
      <c r="M54" s="318">
        <v>0</v>
      </c>
      <c r="N54" s="316">
        <v>0</v>
      </c>
      <c r="O54" s="22">
        <f t="shared" si="10"/>
        <v>0</v>
      </c>
      <c r="P54" s="12">
        <f t="shared" si="11"/>
        <v>0</v>
      </c>
    </row>
    <row r="55" spans="1:16" ht="50.1" customHeight="1" x14ac:dyDescent="0.2">
      <c r="A55" s="374"/>
      <c r="B55" s="129" t="s">
        <v>191</v>
      </c>
      <c r="C55" s="343"/>
      <c r="D55" s="377"/>
      <c r="E55" s="125" t="s">
        <v>192</v>
      </c>
      <c r="F55" s="123" t="s">
        <v>228</v>
      </c>
      <c r="G55" s="303" t="s">
        <v>312</v>
      </c>
      <c r="H55" s="118"/>
      <c r="I55" s="335"/>
      <c r="J55" s="332"/>
      <c r="K55" s="290" t="s">
        <v>38</v>
      </c>
      <c r="L55" s="299">
        <v>1147.5999999999999</v>
      </c>
      <c r="M55" s="318">
        <v>0</v>
      </c>
      <c r="N55" s="316">
        <v>0</v>
      </c>
      <c r="O55" s="22">
        <f t="shared" si="10"/>
        <v>0</v>
      </c>
      <c r="P55" s="12">
        <f>+O55*L55</f>
        <v>0</v>
      </c>
    </row>
    <row r="56" spans="1:16" ht="50.1" customHeight="1" x14ac:dyDescent="0.2">
      <c r="A56" s="374"/>
      <c r="B56" s="129" t="s">
        <v>193</v>
      </c>
      <c r="C56" s="343"/>
      <c r="D56" s="377"/>
      <c r="E56" s="125" t="s">
        <v>194</v>
      </c>
      <c r="F56" s="123" t="s">
        <v>229</v>
      </c>
      <c r="G56" s="303" t="s">
        <v>313</v>
      </c>
      <c r="H56" s="118"/>
      <c r="I56" s="335"/>
      <c r="J56" s="332"/>
      <c r="K56" s="290" t="s">
        <v>38</v>
      </c>
      <c r="L56" s="299">
        <v>150</v>
      </c>
      <c r="M56" s="318">
        <v>0</v>
      </c>
      <c r="N56" s="316">
        <v>0</v>
      </c>
      <c r="O56" s="22">
        <f t="shared" si="10"/>
        <v>0</v>
      </c>
      <c r="P56" s="12">
        <f t="shared" si="11"/>
        <v>0</v>
      </c>
    </row>
    <row r="57" spans="1:16" ht="50.1" customHeight="1" x14ac:dyDescent="0.2">
      <c r="A57" s="374"/>
      <c r="B57" s="129" t="s">
        <v>195</v>
      </c>
      <c r="C57" s="343"/>
      <c r="D57" s="377"/>
      <c r="E57" s="125" t="s">
        <v>64</v>
      </c>
      <c r="F57" s="123" t="s">
        <v>230</v>
      </c>
      <c r="G57" s="303" t="s">
        <v>298</v>
      </c>
      <c r="H57" s="118"/>
      <c r="I57" s="335"/>
      <c r="J57" s="332"/>
      <c r="K57" s="290" t="s">
        <v>38</v>
      </c>
      <c r="L57" s="299">
        <v>3280</v>
      </c>
      <c r="M57" s="318">
        <v>0</v>
      </c>
      <c r="N57" s="316">
        <v>0</v>
      </c>
      <c r="O57" s="22">
        <f t="shared" si="10"/>
        <v>0</v>
      </c>
      <c r="P57" s="12">
        <f t="shared" si="11"/>
        <v>0</v>
      </c>
    </row>
    <row r="58" spans="1:16" ht="50.1" customHeight="1" x14ac:dyDescent="0.2">
      <c r="A58" s="374"/>
      <c r="B58" s="129" t="s">
        <v>196</v>
      </c>
      <c r="C58" s="343"/>
      <c r="D58" s="377"/>
      <c r="E58" s="125" t="s">
        <v>197</v>
      </c>
      <c r="F58" s="123" t="s">
        <v>231</v>
      </c>
      <c r="G58" s="303" t="s">
        <v>298</v>
      </c>
      <c r="H58" s="118"/>
      <c r="I58" s="335"/>
      <c r="J58" s="332"/>
      <c r="K58" s="290" t="s">
        <v>38</v>
      </c>
      <c r="L58" s="299">
        <v>675</v>
      </c>
      <c r="M58" s="318">
        <v>0</v>
      </c>
      <c r="N58" s="316">
        <v>0</v>
      </c>
      <c r="O58" s="22">
        <f t="shared" si="10"/>
        <v>0</v>
      </c>
      <c r="P58" s="12">
        <f t="shared" si="11"/>
        <v>0</v>
      </c>
    </row>
    <row r="59" spans="1:16" ht="50.1" customHeight="1" x14ac:dyDescent="0.2">
      <c r="A59" s="374"/>
      <c r="B59" s="129" t="s">
        <v>198</v>
      </c>
      <c r="C59" s="343"/>
      <c r="D59" s="377"/>
      <c r="E59" s="125" t="s">
        <v>90</v>
      </c>
      <c r="F59" s="123" t="s">
        <v>84</v>
      </c>
      <c r="G59" s="303" t="s">
        <v>314</v>
      </c>
      <c r="H59" s="118"/>
      <c r="I59" s="335"/>
      <c r="J59" s="332"/>
      <c r="K59" s="290" t="s">
        <v>38</v>
      </c>
      <c r="L59" s="299">
        <v>591</v>
      </c>
      <c r="M59" s="318">
        <v>0</v>
      </c>
      <c r="N59" s="316">
        <v>0</v>
      </c>
      <c r="O59" s="22">
        <f t="shared" si="10"/>
        <v>0</v>
      </c>
      <c r="P59" s="12">
        <f t="shared" si="11"/>
        <v>0</v>
      </c>
    </row>
    <row r="60" spans="1:16" ht="50.1" customHeight="1" x14ac:dyDescent="0.2">
      <c r="A60" s="374"/>
      <c r="B60" s="129"/>
      <c r="C60" s="343"/>
      <c r="D60" s="377"/>
      <c r="E60" s="125" t="s">
        <v>241</v>
      </c>
      <c r="F60" s="123" t="s">
        <v>232</v>
      </c>
      <c r="G60" s="303" t="s">
        <v>314</v>
      </c>
      <c r="H60" s="118"/>
      <c r="I60" s="335"/>
      <c r="J60" s="332"/>
      <c r="K60" s="290" t="s">
        <v>38</v>
      </c>
      <c r="L60" s="299">
        <v>310</v>
      </c>
      <c r="M60" s="318">
        <v>0</v>
      </c>
      <c r="N60" s="316">
        <v>0</v>
      </c>
      <c r="O60" s="22">
        <f t="shared" si="10"/>
        <v>0</v>
      </c>
      <c r="P60" s="12">
        <f t="shared" si="11"/>
        <v>0</v>
      </c>
    </row>
    <row r="61" spans="1:16" ht="50.1" customHeight="1" x14ac:dyDescent="0.2">
      <c r="A61" s="374"/>
      <c r="B61" s="129"/>
      <c r="C61" s="343"/>
      <c r="D61" s="377"/>
      <c r="E61" s="125" t="s">
        <v>242</v>
      </c>
      <c r="F61" s="123" t="s">
        <v>232</v>
      </c>
      <c r="G61" s="303" t="s">
        <v>314</v>
      </c>
      <c r="H61" s="118"/>
      <c r="I61" s="335"/>
      <c r="J61" s="332"/>
      <c r="K61" s="290" t="s">
        <v>38</v>
      </c>
      <c r="L61" s="299">
        <v>310</v>
      </c>
      <c r="M61" s="318">
        <v>0</v>
      </c>
      <c r="N61" s="316">
        <v>0</v>
      </c>
      <c r="O61" s="22">
        <f t="shared" si="10"/>
        <v>0</v>
      </c>
      <c r="P61" s="12">
        <f t="shared" si="11"/>
        <v>0</v>
      </c>
    </row>
    <row r="62" spans="1:16" ht="50.1" customHeight="1" x14ac:dyDescent="0.2">
      <c r="A62" s="374"/>
      <c r="B62" s="129" t="s">
        <v>199</v>
      </c>
      <c r="C62" s="343"/>
      <c r="D62" s="377"/>
      <c r="E62" s="125" t="s">
        <v>243</v>
      </c>
      <c r="F62" s="123" t="s">
        <v>232</v>
      </c>
      <c r="G62" s="303" t="s">
        <v>314</v>
      </c>
      <c r="H62" s="118"/>
      <c r="I62" s="335"/>
      <c r="J62" s="332"/>
      <c r="K62" s="290" t="s">
        <v>38</v>
      </c>
      <c r="L62" s="299">
        <v>310</v>
      </c>
      <c r="M62" s="318">
        <v>0</v>
      </c>
      <c r="N62" s="316">
        <v>0</v>
      </c>
      <c r="O62" s="22">
        <f t="shared" si="10"/>
        <v>0</v>
      </c>
      <c r="P62" s="12">
        <f t="shared" si="11"/>
        <v>0</v>
      </c>
    </row>
    <row r="63" spans="1:16" ht="50.1" customHeight="1" x14ac:dyDescent="0.2">
      <c r="A63" s="374"/>
      <c r="B63" s="129"/>
      <c r="C63" s="343"/>
      <c r="D63" s="377"/>
      <c r="E63" s="125" t="s">
        <v>244</v>
      </c>
      <c r="F63" s="123" t="s">
        <v>232</v>
      </c>
      <c r="G63" s="303" t="s">
        <v>315</v>
      </c>
      <c r="H63" s="118"/>
      <c r="I63" s="335"/>
      <c r="J63" s="332"/>
      <c r="K63" s="290" t="s">
        <v>38</v>
      </c>
      <c r="L63" s="299">
        <v>310</v>
      </c>
      <c r="M63" s="318">
        <v>0</v>
      </c>
      <c r="N63" s="316">
        <v>0</v>
      </c>
      <c r="O63" s="22">
        <f t="shared" si="10"/>
        <v>0</v>
      </c>
      <c r="P63" s="12">
        <f t="shared" si="11"/>
        <v>0</v>
      </c>
    </row>
    <row r="64" spans="1:16" ht="50.1" customHeight="1" x14ac:dyDescent="0.2">
      <c r="A64" s="374"/>
      <c r="B64" s="129" t="s">
        <v>200</v>
      </c>
      <c r="C64" s="343"/>
      <c r="D64" s="377"/>
      <c r="E64" s="125" t="s">
        <v>21</v>
      </c>
      <c r="F64" s="123" t="s">
        <v>84</v>
      </c>
      <c r="G64" s="303" t="s">
        <v>316</v>
      </c>
      <c r="H64" s="118"/>
      <c r="I64" s="335"/>
      <c r="J64" s="332"/>
      <c r="K64" s="290" t="s">
        <v>38</v>
      </c>
      <c r="L64" s="299">
        <v>2012.72</v>
      </c>
      <c r="M64" s="318">
        <v>0</v>
      </c>
      <c r="N64" s="316">
        <v>0</v>
      </c>
      <c r="O64" s="22">
        <f t="shared" si="10"/>
        <v>0</v>
      </c>
      <c r="P64" s="12">
        <f t="shared" si="11"/>
        <v>0</v>
      </c>
    </row>
    <row r="65" spans="1:16" ht="50.1" customHeight="1" x14ac:dyDescent="0.2">
      <c r="A65" s="374"/>
      <c r="B65" s="129" t="s">
        <v>201</v>
      </c>
      <c r="C65" s="343"/>
      <c r="D65" s="377"/>
      <c r="E65" s="125" t="s">
        <v>20</v>
      </c>
      <c r="F65" s="123" t="s">
        <v>36</v>
      </c>
      <c r="G65" s="303" t="s">
        <v>317</v>
      </c>
      <c r="H65" s="118"/>
      <c r="I65" s="335"/>
      <c r="J65" s="332"/>
      <c r="K65" s="290" t="s">
        <v>38</v>
      </c>
      <c r="L65" s="299">
        <v>3931.5</v>
      </c>
      <c r="M65" s="318">
        <v>0</v>
      </c>
      <c r="N65" s="316">
        <v>0</v>
      </c>
      <c r="O65" s="22">
        <f t="shared" si="10"/>
        <v>0</v>
      </c>
      <c r="P65" s="12">
        <f t="shared" si="11"/>
        <v>0</v>
      </c>
    </row>
    <row r="66" spans="1:16" ht="50.1" customHeight="1" x14ac:dyDescent="0.2">
      <c r="A66" s="374"/>
      <c r="B66" s="129" t="s">
        <v>202</v>
      </c>
      <c r="C66" s="343"/>
      <c r="D66" s="377"/>
      <c r="E66" s="125" t="s">
        <v>113</v>
      </c>
      <c r="F66" s="123"/>
      <c r="G66" s="303" t="s">
        <v>318</v>
      </c>
      <c r="H66" s="118"/>
      <c r="I66" s="335"/>
      <c r="J66" s="332"/>
      <c r="K66" s="290" t="s">
        <v>38</v>
      </c>
      <c r="L66" s="299">
        <v>890</v>
      </c>
      <c r="M66" s="318">
        <v>0</v>
      </c>
      <c r="N66" s="316">
        <v>0</v>
      </c>
      <c r="O66" s="22">
        <f t="shared" si="10"/>
        <v>0</v>
      </c>
      <c r="P66" s="12">
        <f t="shared" si="11"/>
        <v>0</v>
      </c>
    </row>
    <row r="67" spans="1:16" ht="50.1" customHeight="1" x14ac:dyDescent="0.2">
      <c r="A67" s="374"/>
      <c r="B67" s="129" t="s">
        <v>203</v>
      </c>
      <c r="C67" s="343"/>
      <c r="D67" s="377"/>
      <c r="E67" s="125" t="s">
        <v>114</v>
      </c>
      <c r="F67" s="123" t="s">
        <v>233</v>
      </c>
      <c r="G67" s="303" t="s">
        <v>319</v>
      </c>
      <c r="H67" s="118"/>
      <c r="I67" s="335"/>
      <c r="J67" s="332"/>
      <c r="K67" s="290" t="s">
        <v>38</v>
      </c>
      <c r="L67" s="299">
        <v>1590</v>
      </c>
      <c r="M67" s="318">
        <v>0</v>
      </c>
      <c r="N67" s="316">
        <v>0</v>
      </c>
      <c r="O67" s="22">
        <f t="shared" si="10"/>
        <v>0</v>
      </c>
      <c r="P67" s="12">
        <f t="shared" si="11"/>
        <v>0</v>
      </c>
    </row>
    <row r="68" spans="1:16" ht="50.1" customHeight="1" x14ac:dyDescent="0.2">
      <c r="A68" s="374"/>
      <c r="B68" s="129" t="s">
        <v>204</v>
      </c>
      <c r="C68" s="343"/>
      <c r="D68" s="377"/>
      <c r="E68" s="125" t="s">
        <v>89</v>
      </c>
      <c r="F68" s="123" t="s">
        <v>234</v>
      </c>
      <c r="G68" s="303" t="s">
        <v>320</v>
      </c>
      <c r="H68" s="118"/>
      <c r="I68" s="335"/>
      <c r="J68" s="332"/>
      <c r="K68" s="290" t="s">
        <v>38</v>
      </c>
      <c r="L68" s="299">
        <v>1470</v>
      </c>
      <c r="M68" s="318">
        <v>0</v>
      </c>
      <c r="N68" s="316">
        <v>0</v>
      </c>
      <c r="O68" s="22">
        <f t="shared" si="10"/>
        <v>0</v>
      </c>
      <c r="P68" s="12">
        <f t="shared" si="11"/>
        <v>0</v>
      </c>
    </row>
    <row r="69" spans="1:16" ht="50.1" customHeight="1" x14ac:dyDescent="0.2">
      <c r="A69" s="374"/>
      <c r="B69" s="129" t="s">
        <v>205</v>
      </c>
      <c r="C69" s="343"/>
      <c r="D69" s="377"/>
      <c r="E69" s="125" t="s">
        <v>22</v>
      </c>
      <c r="F69" s="123" t="s">
        <v>85</v>
      </c>
      <c r="G69" s="303" t="s">
        <v>321</v>
      </c>
      <c r="H69" s="118"/>
      <c r="I69" s="335"/>
      <c r="J69" s="332"/>
      <c r="K69" s="290" t="s">
        <v>38</v>
      </c>
      <c r="L69" s="299">
        <v>4845.7700000000004</v>
      </c>
      <c r="M69" s="318">
        <v>0</v>
      </c>
      <c r="N69" s="316">
        <v>0</v>
      </c>
      <c r="O69" s="22">
        <f t="shared" si="10"/>
        <v>0</v>
      </c>
      <c r="P69" s="12">
        <f t="shared" si="11"/>
        <v>0</v>
      </c>
    </row>
    <row r="70" spans="1:16" ht="50.1" customHeight="1" x14ac:dyDescent="0.2">
      <c r="A70" s="374"/>
      <c r="B70" s="129" t="s">
        <v>206</v>
      </c>
      <c r="C70" s="343"/>
      <c r="D70" s="377"/>
      <c r="E70" s="125" t="s">
        <v>69</v>
      </c>
      <c r="F70" s="123" t="s">
        <v>27</v>
      </c>
      <c r="G70" s="303" t="s">
        <v>322</v>
      </c>
      <c r="H70" s="118"/>
      <c r="I70" s="335"/>
      <c r="J70" s="332"/>
      <c r="K70" s="290" t="s">
        <v>38</v>
      </c>
      <c r="L70" s="299">
        <v>5715.59</v>
      </c>
      <c r="M70" s="322"/>
      <c r="N70" s="323"/>
      <c r="O70" s="347">
        <v>0</v>
      </c>
      <c r="P70" s="12">
        <f>+O70*L70</f>
        <v>0</v>
      </c>
    </row>
    <row r="71" spans="1:16" ht="50.1" customHeight="1" x14ac:dyDescent="0.2">
      <c r="A71" s="374"/>
      <c r="B71" s="129" t="s">
        <v>207</v>
      </c>
      <c r="C71" s="343"/>
      <c r="D71" s="377"/>
      <c r="E71" s="125" t="s">
        <v>208</v>
      </c>
      <c r="F71" s="123" t="s">
        <v>235</v>
      </c>
      <c r="G71" s="303" t="s">
        <v>323</v>
      </c>
      <c r="H71" s="118"/>
      <c r="I71" s="335"/>
      <c r="J71" s="332"/>
      <c r="K71" s="290" t="s">
        <v>38</v>
      </c>
      <c r="L71" s="299">
        <v>95</v>
      </c>
      <c r="M71" s="322"/>
      <c r="N71" s="323"/>
      <c r="O71" s="347">
        <v>0</v>
      </c>
      <c r="P71" s="12">
        <f t="shared" ref="P71:P76" si="12">+O71*L71</f>
        <v>0</v>
      </c>
    </row>
    <row r="72" spans="1:16" ht="50.1" customHeight="1" x14ac:dyDescent="0.2">
      <c r="A72" s="374"/>
      <c r="B72" s="129" t="s">
        <v>209</v>
      </c>
      <c r="C72" s="343"/>
      <c r="D72" s="377"/>
      <c r="E72" s="125" t="s">
        <v>210</v>
      </c>
      <c r="F72" s="123" t="s">
        <v>27</v>
      </c>
      <c r="G72" s="303" t="s">
        <v>324</v>
      </c>
      <c r="H72" s="118"/>
      <c r="I72" s="335"/>
      <c r="J72" s="332"/>
      <c r="K72" s="290" t="s">
        <v>38</v>
      </c>
      <c r="L72" s="299">
        <v>806.69</v>
      </c>
      <c r="M72" s="322"/>
      <c r="N72" s="323"/>
      <c r="O72" s="347">
        <v>0</v>
      </c>
      <c r="P72" s="12">
        <f t="shared" si="12"/>
        <v>0</v>
      </c>
    </row>
    <row r="73" spans="1:16" ht="50.1" customHeight="1" x14ac:dyDescent="0.2">
      <c r="A73" s="374"/>
      <c r="B73" s="129" t="s">
        <v>211</v>
      </c>
      <c r="C73" s="343"/>
      <c r="D73" s="377"/>
      <c r="E73" s="125" t="s">
        <v>34</v>
      </c>
      <c r="F73" s="123" t="s">
        <v>236</v>
      </c>
      <c r="G73" s="303" t="s">
        <v>325</v>
      </c>
      <c r="H73" s="118"/>
      <c r="I73" s="335"/>
      <c r="J73" s="332"/>
      <c r="K73" s="290" t="s">
        <v>38</v>
      </c>
      <c r="L73" s="299">
        <v>3357.7</v>
      </c>
      <c r="M73" s="322"/>
      <c r="N73" s="323"/>
      <c r="O73" s="347">
        <v>0</v>
      </c>
      <c r="P73" s="12">
        <f t="shared" si="12"/>
        <v>0</v>
      </c>
    </row>
    <row r="74" spans="1:16" ht="50.1" customHeight="1" x14ac:dyDescent="0.2">
      <c r="A74" s="374"/>
      <c r="B74" s="129" t="s">
        <v>212</v>
      </c>
      <c r="C74" s="343"/>
      <c r="D74" s="377"/>
      <c r="E74" s="125" t="s">
        <v>115</v>
      </c>
      <c r="F74" s="123" t="s">
        <v>237</v>
      </c>
      <c r="G74" s="309" t="s">
        <v>326</v>
      </c>
      <c r="H74" s="118"/>
      <c r="I74" s="335"/>
      <c r="J74" s="332"/>
      <c r="K74" s="290" t="s">
        <v>38</v>
      </c>
      <c r="L74" s="299">
        <v>1070.8699999999999</v>
      </c>
      <c r="M74" s="322"/>
      <c r="N74" s="323"/>
      <c r="O74" s="347">
        <v>0</v>
      </c>
      <c r="P74" s="12">
        <f t="shared" si="12"/>
        <v>0</v>
      </c>
    </row>
    <row r="75" spans="1:16" ht="50.1" customHeight="1" x14ac:dyDescent="0.2">
      <c r="A75" s="374"/>
      <c r="B75" s="129" t="s">
        <v>213</v>
      </c>
      <c r="C75" s="343"/>
      <c r="D75" s="377"/>
      <c r="E75" s="125" t="s">
        <v>214</v>
      </c>
      <c r="F75" s="123" t="s">
        <v>238</v>
      </c>
      <c r="G75" s="309" t="s">
        <v>327</v>
      </c>
      <c r="H75" s="118"/>
      <c r="I75" s="335"/>
      <c r="J75" s="332"/>
      <c r="K75" s="290" t="s">
        <v>38</v>
      </c>
      <c r="L75" s="299">
        <v>265</v>
      </c>
      <c r="M75" s="322"/>
      <c r="N75" s="323"/>
      <c r="O75" s="347">
        <v>0</v>
      </c>
      <c r="P75" s="12">
        <f t="shared" si="12"/>
        <v>0</v>
      </c>
    </row>
    <row r="76" spans="1:16" ht="50.1" customHeight="1" x14ac:dyDescent="0.2">
      <c r="A76" s="375"/>
      <c r="B76" s="130" t="s">
        <v>215</v>
      </c>
      <c r="C76" s="344"/>
      <c r="D76" s="378"/>
      <c r="E76" s="126" t="s">
        <v>26</v>
      </c>
      <c r="F76" s="140" t="s">
        <v>27</v>
      </c>
      <c r="G76" s="307" t="s">
        <v>328</v>
      </c>
      <c r="H76" s="120"/>
      <c r="I76" s="345"/>
      <c r="J76" s="333"/>
      <c r="K76" s="291" t="s">
        <v>38</v>
      </c>
      <c r="L76" s="300">
        <v>588.37</v>
      </c>
      <c r="M76" s="322"/>
      <c r="N76" s="323"/>
      <c r="O76" s="346">
        <v>0</v>
      </c>
      <c r="P76" s="265">
        <f t="shared" si="12"/>
        <v>0</v>
      </c>
    </row>
    <row r="77" spans="1:16" ht="24.75" customHeight="1" x14ac:dyDescent="0.2">
      <c r="A77" s="284" t="s">
        <v>133</v>
      </c>
      <c r="B77" s="279"/>
      <c r="C77" s="266"/>
      <c r="D77" s="266"/>
      <c r="E77" s="281"/>
      <c r="F77" s="282"/>
      <c r="G77" s="266"/>
      <c r="H77" s="266"/>
      <c r="I77" s="267"/>
      <c r="J77" s="268"/>
      <c r="K77" s="269"/>
      <c r="L77" s="268"/>
      <c r="M77" s="270"/>
      <c r="N77" s="270"/>
      <c r="O77" s="270"/>
      <c r="P77" s="283">
        <f>SUM(P47:P76)</f>
        <v>0</v>
      </c>
    </row>
    <row r="78" spans="1:16" ht="21" customHeight="1" x14ac:dyDescent="0.2">
      <c r="E78" s="16"/>
      <c r="F78" s="16"/>
      <c r="G78" s="16"/>
      <c r="H78" s="16"/>
      <c r="I78" s="16"/>
      <c r="J78" s="16"/>
      <c r="K78" s="16"/>
      <c r="L78" s="16"/>
      <c r="M78" s="16"/>
    </row>
    <row r="79" spans="1:16" ht="15" customHeight="1" x14ac:dyDescent="0.2">
      <c r="A79" s="218">
        <v>1</v>
      </c>
      <c r="B79" s="218">
        <v>2</v>
      </c>
      <c r="C79" s="218">
        <v>3</v>
      </c>
      <c r="D79" s="218"/>
      <c r="E79" s="218">
        <v>4</v>
      </c>
      <c r="F79" s="218">
        <v>5</v>
      </c>
      <c r="G79" s="218">
        <v>6</v>
      </c>
      <c r="H79" s="218">
        <v>7</v>
      </c>
      <c r="I79" s="218">
        <v>8</v>
      </c>
      <c r="J79" s="218">
        <v>9</v>
      </c>
      <c r="K79" s="218">
        <v>10</v>
      </c>
      <c r="L79" s="218">
        <v>11</v>
      </c>
      <c r="M79" s="218">
        <v>12</v>
      </c>
      <c r="N79" s="218">
        <v>13</v>
      </c>
      <c r="O79" s="218">
        <v>14</v>
      </c>
      <c r="P79" s="218">
        <v>15</v>
      </c>
    </row>
    <row r="80" spans="1:16" ht="87.75" customHeight="1" x14ac:dyDescent="0.2">
      <c r="A80" s="324" t="s">
        <v>28</v>
      </c>
      <c r="B80" s="325" t="s">
        <v>152</v>
      </c>
      <c r="C80" s="325" t="s">
        <v>269</v>
      </c>
      <c r="D80" s="325" t="s">
        <v>334</v>
      </c>
      <c r="E80" s="326" t="s">
        <v>270</v>
      </c>
      <c r="F80" s="222" t="s">
        <v>271</v>
      </c>
      <c r="G80" s="264" t="s">
        <v>272</v>
      </c>
      <c r="H80" s="327" t="s">
        <v>273</v>
      </c>
      <c r="I80" s="327" t="s">
        <v>274</v>
      </c>
      <c r="J80" s="328" t="s">
        <v>275</v>
      </c>
      <c r="K80" s="329" t="s">
        <v>276</v>
      </c>
      <c r="L80" s="330" t="s">
        <v>29</v>
      </c>
      <c r="M80" s="228" t="s">
        <v>7</v>
      </c>
      <c r="N80" s="229" t="s">
        <v>9</v>
      </c>
      <c r="O80" s="229" t="s">
        <v>6</v>
      </c>
      <c r="P80" s="230" t="s">
        <v>4</v>
      </c>
    </row>
    <row r="81" spans="1:16" ht="50.1" customHeight="1" x14ac:dyDescent="0.2">
      <c r="A81" s="379" t="s">
        <v>116</v>
      </c>
      <c r="B81" s="128" t="s">
        <v>216</v>
      </c>
      <c r="C81" s="342"/>
      <c r="D81" s="376" t="s">
        <v>335</v>
      </c>
      <c r="E81" s="124" t="s">
        <v>117</v>
      </c>
      <c r="F81" s="124" t="s">
        <v>120</v>
      </c>
      <c r="G81" s="302" t="s">
        <v>329</v>
      </c>
      <c r="H81" s="121"/>
      <c r="I81" s="121"/>
      <c r="J81" s="117"/>
      <c r="K81" s="137" t="s">
        <v>38</v>
      </c>
      <c r="L81" s="294">
        <v>1621.72</v>
      </c>
      <c r="M81" s="322"/>
      <c r="N81" s="323"/>
      <c r="O81" s="347">
        <v>0</v>
      </c>
      <c r="P81" s="12">
        <f t="shared" ref="P81" si="13">+O81*L81</f>
        <v>0</v>
      </c>
    </row>
    <row r="82" spans="1:16" ht="50.1" customHeight="1" x14ac:dyDescent="0.2">
      <c r="A82" s="380"/>
      <c r="B82" s="129" t="s">
        <v>217</v>
      </c>
      <c r="C82" s="343"/>
      <c r="D82" s="377"/>
      <c r="E82" s="125" t="s">
        <v>118</v>
      </c>
      <c r="F82" s="125" t="s">
        <v>121</v>
      </c>
      <c r="G82" s="303" t="s">
        <v>330</v>
      </c>
      <c r="H82" s="122"/>
      <c r="I82" s="122"/>
      <c r="J82" s="118"/>
      <c r="K82" s="135" t="s">
        <v>38</v>
      </c>
      <c r="L82" s="295">
        <v>523.75</v>
      </c>
      <c r="M82" s="322"/>
      <c r="N82" s="323"/>
      <c r="O82" s="347">
        <v>0</v>
      </c>
      <c r="P82" s="12">
        <f t="shared" ref="P82:P85" si="14">+O82*L82</f>
        <v>0</v>
      </c>
    </row>
    <row r="83" spans="1:16" ht="50.1" customHeight="1" x14ac:dyDescent="0.2">
      <c r="A83" s="380"/>
      <c r="B83" s="129" t="s">
        <v>218</v>
      </c>
      <c r="C83" s="343"/>
      <c r="D83" s="377"/>
      <c r="E83" s="125" t="s">
        <v>219</v>
      </c>
      <c r="F83" s="123" t="s">
        <v>223</v>
      </c>
      <c r="G83" s="303" t="s">
        <v>331</v>
      </c>
      <c r="H83" s="122"/>
      <c r="I83" s="122"/>
      <c r="J83" s="118"/>
      <c r="K83" s="135" t="s">
        <v>38</v>
      </c>
      <c r="L83" s="295">
        <v>45</v>
      </c>
      <c r="M83" s="322"/>
      <c r="N83" s="323"/>
      <c r="O83" s="347">
        <v>0</v>
      </c>
      <c r="P83" s="12">
        <f t="shared" si="14"/>
        <v>0</v>
      </c>
    </row>
    <row r="84" spans="1:16" ht="50.1" customHeight="1" x14ac:dyDescent="0.2">
      <c r="A84" s="380"/>
      <c r="B84" s="129" t="s">
        <v>220</v>
      </c>
      <c r="C84" s="343"/>
      <c r="D84" s="377"/>
      <c r="E84" s="125" t="s">
        <v>119</v>
      </c>
      <c r="F84" s="125" t="s">
        <v>122</v>
      </c>
      <c r="G84" s="303" t="s">
        <v>332</v>
      </c>
      <c r="H84" s="122"/>
      <c r="I84" s="122"/>
      <c r="J84" s="118"/>
      <c r="K84" s="135" t="s">
        <v>38</v>
      </c>
      <c r="L84" s="295">
        <v>684.59799999999996</v>
      </c>
      <c r="M84" s="322"/>
      <c r="N84" s="323"/>
      <c r="O84" s="347">
        <v>0</v>
      </c>
      <c r="P84" s="12">
        <f t="shared" si="14"/>
        <v>0</v>
      </c>
    </row>
    <row r="85" spans="1:16" ht="50.1" customHeight="1" x14ac:dyDescent="0.2">
      <c r="A85" s="380"/>
      <c r="B85" s="130" t="s">
        <v>221</v>
      </c>
      <c r="C85" s="344"/>
      <c r="D85" s="378"/>
      <c r="E85" s="126" t="s">
        <v>222</v>
      </c>
      <c r="F85" s="126" t="s">
        <v>123</v>
      </c>
      <c r="G85" s="309" t="s">
        <v>333</v>
      </c>
      <c r="H85" s="288"/>
      <c r="I85" s="288"/>
      <c r="J85" s="120"/>
      <c r="K85" s="147" t="s">
        <v>38</v>
      </c>
      <c r="L85" s="301">
        <v>1095</v>
      </c>
      <c r="M85" s="322"/>
      <c r="N85" s="323"/>
      <c r="O85" s="347">
        <v>0</v>
      </c>
      <c r="P85" s="12">
        <f t="shared" si="14"/>
        <v>0</v>
      </c>
    </row>
    <row r="86" spans="1:16" ht="24" customHeight="1" x14ac:dyDescent="0.2">
      <c r="A86" s="284" t="s">
        <v>134</v>
      </c>
      <c r="B86" s="285"/>
      <c r="C86" s="17"/>
      <c r="D86" s="17"/>
      <c r="E86" s="191"/>
      <c r="F86" s="286"/>
      <c r="G86" s="17"/>
      <c r="H86" s="17"/>
      <c r="I86" s="18"/>
      <c r="J86" s="270"/>
      <c r="K86" s="270"/>
      <c r="L86" s="270"/>
      <c r="M86" s="19"/>
      <c r="N86" s="20"/>
      <c r="O86" s="19"/>
      <c r="P86" s="287">
        <f>SUM(P81:P85)</f>
        <v>0</v>
      </c>
    </row>
    <row r="87" spans="1:16" ht="45" customHeight="1" x14ac:dyDescent="0.2">
      <c r="J87" s="58"/>
      <c r="K87" s="58"/>
      <c r="L87" s="58"/>
      <c r="M87" s="58"/>
    </row>
    <row r="88" spans="1:16" ht="45" customHeight="1" x14ac:dyDescent="0.2">
      <c r="J88" s="58"/>
      <c r="K88" s="58"/>
      <c r="L88" s="58"/>
      <c r="M88" s="58"/>
    </row>
    <row r="89" spans="1:16" ht="45" customHeight="1" x14ac:dyDescent="0.2">
      <c r="J89" s="58"/>
      <c r="K89" s="58"/>
      <c r="L89" s="58"/>
      <c r="M89" s="58"/>
    </row>
    <row r="90" spans="1:16" ht="45" customHeight="1" x14ac:dyDescent="0.2">
      <c r="J90" s="58"/>
      <c r="K90" s="58"/>
      <c r="L90" s="58"/>
      <c r="M90" s="58"/>
    </row>
    <row r="91" spans="1:16" ht="45" customHeight="1" x14ac:dyDescent="0.2">
      <c r="J91" s="58"/>
      <c r="K91" s="58"/>
      <c r="L91" s="58"/>
      <c r="M91" s="58"/>
    </row>
    <row r="92" spans="1:16" ht="45" customHeight="1" x14ac:dyDescent="0.2">
      <c r="J92" s="58"/>
      <c r="K92" s="58"/>
      <c r="L92" s="58"/>
      <c r="M92" s="58"/>
    </row>
    <row r="93" spans="1:16" ht="45" customHeight="1" x14ac:dyDescent="0.2">
      <c r="J93" s="58"/>
      <c r="K93" s="58"/>
      <c r="L93" s="58"/>
      <c r="M93" s="58"/>
    </row>
    <row r="94" spans="1:16" ht="45" customHeight="1" x14ac:dyDescent="0.2">
      <c r="J94" s="58"/>
      <c r="K94" s="58"/>
      <c r="L94" s="58"/>
      <c r="M94" s="58"/>
    </row>
    <row r="95" spans="1:16" ht="45" customHeight="1" x14ac:dyDescent="0.2">
      <c r="J95" s="58"/>
      <c r="K95" s="58"/>
      <c r="L95" s="58"/>
      <c r="M95" s="58"/>
    </row>
    <row r="96" spans="1:16" ht="45" customHeight="1" x14ac:dyDescent="0.2">
      <c r="J96" s="58"/>
      <c r="K96" s="58"/>
      <c r="L96" s="58"/>
      <c r="M96" s="58"/>
    </row>
    <row r="97" spans="10:13" ht="45" customHeight="1" x14ac:dyDescent="0.2">
      <c r="J97" s="58"/>
      <c r="K97" s="58"/>
      <c r="L97" s="58"/>
      <c r="M97" s="58"/>
    </row>
    <row r="98" spans="10:13" ht="45" customHeight="1" x14ac:dyDescent="0.2">
      <c r="J98" s="58"/>
      <c r="K98" s="58"/>
      <c r="L98" s="58"/>
      <c r="M98" s="58"/>
    </row>
    <row r="99" spans="10:13" ht="45" customHeight="1" x14ac:dyDescent="0.2">
      <c r="J99" s="58"/>
      <c r="K99" s="58"/>
      <c r="L99" s="58"/>
      <c r="M99" s="58"/>
    </row>
    <row r="100" spans="10:13" ht="14.25" x14ac:dyDescent="0.2">
      <c r="J100" s="58"/>
      <c r="K100" s="58"/>
      <c r="L100" s="58"/>
      <c r="M100" s="58"/>
    </row>
    <row r="101" spans="10:13" ht="14.25" x14ac:dyDescent="0.2">
      <c r="J101" s="58"/>
      <c r="K101" s="58"/>
      <c r="L101" s="58"/>
      <c r="M101" s="58"/>
    </row>
    <row r="102" spans="10:13" ht="14.25" x14ac:dyDescent="0.2">
      <c r="J102" s="58"/>
      <c r="K102" s="58"/>
      <c r="L102" s="58"/>
      <c r="M102" s="58"/>
    </row>
    <row r="103" spans="10:13" ht="14.25" x14ac:dyDescent="0.2">
      <c r="J103" s="58"/>
      <c r="K103" s="58"/>
      <c r="L103" s="58"/>
      <c r="M103" s="58"/>
    </row>
    <row r="104" spans="10:13" ht="14.25" x14ac:dyDescent="0.2">
      <c r="J104" s="58"/>
      <c r="K104" s="58"/>
      <c r="L104" s="58"/>
      <c r="M104" s="58"/>
    </row>
    <row r="105" spans="10:13" ht="14.25" x14ac:dyDescent="0.2">
      <c r="J105" s="58"/>
      <c r="K105" s="58"/>
      <c r="L105" s="58"/>
      <c r="M105" s="58"/>
    </row>
    <row r="106" spans="10:13" ht="14.25" x14ac:dyDescent="0.2">
      <c r="J106" s="58"/>
      <c r="K106" s="58"/>
      <c r="L106" s="58"/>
      <c r="M106" s="58"/>
    </row>
    <row r="107" spans="10:13" ht="14.25" x14ac:dyDescent="0.2">
      <c r="J107" s="58"/>
      <c r="K107" s="58"/>
      <c r="L107" s="58"/>
      <c r="M107" s="58"/>
    </row>
    <row r="108" spans="10:13" ht="14.25" x14ac:dyDescent="0.2">
      <c r="J108" s="58"/>
      <c r="K108" s="58"/>
      <c r="L108" s="58"/>
      <c r="M108" s="58"/>
    </row>
  </sheetData>
  <sheetProtection password="CDBA" sheet="1" objects="1" scenarios="1" formatCells="0" formatColumns="0" formatRows="0" selectLockedCells="1"/>
  <mergeCells count="15">
    <mergeCell ref="A8:A18"/>
    <mergeCell ref="A47:A76"/>
    <mergeCell ref="D8:D18"/>
    <mergeCell ref="D81:D85"/>
    <mergeCell ref="D47:D76"/>
    <mergeCell ref="D37:D42"/>
    <mergeCell ref="D29:D32"/>
    <mergeCell ref="A29:A32"/>
    <mergeCell ref="A81:A85"/>
    <mergeCell ref="A37:A42"/>
    <mergeCell ref="A1:P1"/>
    <mergeCell ref="A2:P2"/>
    <mergeCell ref="A3:F3"/>
    <mergeCell ref="G3:P3"/>
    <mergeCell ref="A4:P4"/>
  </mergeCells>
  <phoneticPr fontId="0" type="noConversion"/>
  <printOptions horizontalCentered="1"/>
  <pageMargins left="0.39370078740157483" right="0.39370078740157483" top="0.39370078740157483" bottom="0.59055118110236227" header="0.51181102362204722" footer="0.11811023622047245"/>
  <pageSetup paperSize="9" scale="59" fitToHeight="0" orientation="portrait" horizontalDpi="300" verticalDpi="300" r:id="rId1"/>
  <headerFooter alignWithMargins="0">
    <oddFooter>&amp;LMAJ :&amp;D&amp;RPage &amp;P/&amp;N</oddFooter>
  </headerFooter>
  <ignoredErrors>
    <ignoredError sqref="B8:B18 B29:B32 B37:B42 B64:B76 B81:B85 B47:B59 B62 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66"/>
  <sheetViews>
    <sheetView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D28" sqref="D28"/>
    </sheetView>
  </sheetViews>
  <sheetFormatPr baseColWidth="10" defaultColWidth="19.140625" defaultRowHeight="12" x14ac:dyDescent="0.2"/>
  <cols>
    <col min="1" max="1" width="23.85546875" style="26" customWidth="1"/>
    <col min="2" max="2" width="26.28515625" style="26" customWidth="1"/>
    <col min="3" max="16384" width="19.140625" style="26"/>
  </cols>
  <sheetData>
    <row r="1" spans="1:8" ht="42" customHeight="1" x14ac:dyDescent="0.2">
      <c r="B1" s="382" t="s">
        <v>253</v>
      </c>
      <c r="C1" s="382"/>
      <c r="D1" s="382"/>
      <c r="E1" s="382"/>
      <c r="F1" s="382"/>
      <c r="G1" s="382"/>
      <c r="H1" s="382"/>
    </row>
    <row r="2" spans="1:8" ht="41.25" customHeight="1" x14ac:dyDescent="0.2">
      <c r="B2" s="383" t="s">
        <v>289</v>
      </c>
      <c r="C2" s="383"/>
      <c r="D2" s="383"/>
      <c r="E2" s="383"/>
      <c r="F2" s="383"/>
      <c r="G2" s="383"/>
      <c r="H2" s="383"/>
    </row>
    <row r="4" spans="1:8" ht="30.75" customHeight="1" x14ac:dyDescent="0.2">
      <c r="A4" s="387" t="s">
        <v>39</v>
      </c>
      <c r="B4" s="388"/>
      <c r="C4" s="389"/>
      <c r="D4" s="390"/>
      <c r="E4" s="390"/>
      <c r="F4" s="390"/>
      <c r="G4" s="390"/>
      <c r="H4" s="391"/>
    </row>
    <row r="5" spans="1:8" ht="12.75" thickBot="1" x14ac:dyDescent="0.25"/>
    <row r="6" spans="1:8" s="64" customFormat="1" ht="63.75" customHeight="1" thickBot="1" x14ac:dyDescent="0.25">
      <c r="A6" s="148" t="s">
        <v>28</v>
      </c>
      <c r="B6" s="149" t="s">
        <v>37</v>
      </c>
      <c r="C6" s="150" t="s">
        <v>251</v>
      </c>
      <c r="D6" s="150" t="s">
        <v>240</v>
      </c>
      <c r="E6" s="150" t="s">
        <v>252</v>
      </c>
      <c r="F6" s="150" t="s">
        <v>65</v>
      </c>
      <c r="G6" s="150" t="s">
        <v>66</v>
      </c>
      <c r="H6" s="151" t="s">
        <v>239</v>
      </c>
    </row>
    <row r="7" spans="1:8" ht="18.75" customHeight="1" x14ac:dyDescent="0.2">
      <c r="A7" s="392" t="s">
        <v>30</v>
      </c>
      <c r="B7" s="124" t="s">
        <v>24</v>
      </c>
      <c r="C7" s="60"/>
      <c r="D7" s="60"/>
      <c r="E7" s="60"/>
      <c r="F7" s="60"/>
      <c r="G7" s="60"/>
      <c r="H7" s="63"/>
    </row>
    <row r="8" spans="1:8" ht="18.75" customHeight="1" x14ac:dyDescent="0.2">
      <c r="A8" s="393"/>
      <c r="B8" s="125" t="s">
        <v>137</v>
      </c>
      <c r="C8" s="24"/>
      <c r="D8" s="24"/>
      <c r="E8" s="24"/>
      <c r="F8" s="24"/>
      <c r="G8" s="24"/>
      <c r="H8" s="61"/>
    </row>
    <row r="9" spans="1:8" ht="18.75" customHeight="1" x14ac:dyDescent="0.2">
      <c r="A9" s="393"/>
      <c r="B9" s="125" t="s">
        <v>117</v>
      </c>
      <c r="C9" s="24"/>
      <c r="D9" s="24"/>
      <c r="E9" s="24"/>
      <c r="F9" s="24"/>
      <c r="G9" s="24"/>
      <c r="H9" s="61"/>
    </row>
    <row r="10" spans="1:8" ht="18.75" customHeight="1" x14ac:dyDescent="0.2">
      <c r="A10" s="393"/>
      <c r="B10" s="125" t="s">
        <v>138</v>
      </c>
      <c r="C10" s="24"/>
      <c r="D10" s="24"/>
      <c r="E10" s="24"/>
      <c r="F10" s="24"/>
      <c r="G10" s="24"/>
      <c r="H10" s="61"/>
    </row>
    <row r="11" spans="1:8" ht="18.75" customHeight="1" x14ac:dyDescent="0.2">
      <c r="A11" s="393"/>
      <c r="B11" s="125" t="s">
        <v>139</v>
      </c>
      <c r="C11" s="24"/>
      <c r="D11" s="24"/>
      <c r="E11" s="24"/>
      <c r="F11" s="24"/>
      <c r="G11" s="24"/>
      <c r="H11" s="61"/>
    </row>
    <row r="12" spans="1:8" ht="18.75" customHeight="1" x14ac:dyDescent="0.2">
      <c r="A12" s="393"/>
      <c r="B12" s="125" t="s">
        <v>140</v>
      </c>
      <c r="C12" s="24"/>
      <c r="D12" s="24"/>
      <c r="E12" s="24"/>
      <c r="F12" s="24"/>
      <c r="G12" s="24"/>
      <c r="H12" s="61"/>
    </row>
    <row r="13" spans="1:8" ht="18.75" customHeight="1" x14ac:dyDescent="0.2">
      <c r="A13" s="393"/>
      <c r="B13" s="125" t="s">
        <v>141</v>
      </c>
      <c r="C13" s="24"/>
      <c r="D13" s="24"/>
      <c r="E13" s="24"/>
      <c r="F13" s="24"/>
      <c r="G13" s="24"/>
      <c r="H13" s="61"/>
    </row>
    <row r="14" spans="1:8" ht="18.75" customHeight="1" x14ac:dyDescent="0.2">
      <c r="A14" s="393"/>
      <c r="B14" s="125" t="s">
        <v>142</v>
      </c>
      <c r="C14" s="24"/>
      <c r="D14" s="24"/>
      <c r="E14" s="24"/>
      <c r="F14" s="24"/>
      <c r="G14" s="24"/>
      <c r="H14" s="61"/>
    </row>
    <row r="15" spans="1:8" ht="18.75" customHeight="1" x14ac:dyDescent="0.2">
      <c r="A15" s="393"/>
      <c r="B15" s="125" t="s">
        <v>143</v>
      </c>
      <c r="C15" s="24"/>
      <c r="D15" s="24"/>
      <c r="E15" s="24"/>
      <c r="F15" s="24"/>
      <c r="G15" s="24"/>
      <c r="H15" s="61"/>
    </row>
    <row r="16" spans="1:8" ht="18.75" customHeight="1" x14ac:dyDescent="0.2">
      <c r="A16" s="393"/>
      <c r="B16" s="125" t="s">
        <v>144</v>
      </c>
      <c r="C16" s="24"/>
      <c r="D16" s="24"/>
      <c r="E16" s="24"/>
      <c r="F16" s="24"/>
      <c r="G16" s="24"/>
      <c r="H16" s="61"/>
    </row>
    <row r="17" spans="1:8" ht="18.75" customHeight="1" x14ac:dyDescent="0.2">
      <c r="A17" s="393"/>
      <c r="B17" s="136" t="s">
        <v>145</v>
      </c>
      <c r="C17" s="62"/>
      <c r="D17" s="62"/>
      <c r="E17" s="62"/>
      <c r="F17" s="62"/>
      <c r="G17" s="62"/>
      <c r="H17" s="159"/>
    </row>
    <row r="18" spans="1:8" ht="50.25" customHeight="1" x14ac:dyDescent="0.2">
      <c r="A18" s="198" t="s">
        <v>151</v>
      </c>
      <c r="B18" s="131" t="s">
        <v>23</v>
      </c>
      <c r="C18" s="162"/>
      <c r="D18" s="162"/>
      <c r="E18" s="162"/>
      <c r="F18" s="162"/>
      <c r="G18" s="162"/>
      <c r="H18" s="166"/>
    </row>
    <row r="19" spans="1:8" ht="18.75" customHeight="1" x14ac:dyDescent="0.2">
      <c r="A19" s="384" t="s">
        <v>67</v>
      </c>
      <c r="B19" s="160" t="s">
        <v>32</v>
      </c>
      <c r="C19" s="23"/>
      <c r="D19" s="23"/>
      <c r="E19" s="23"/>
      <c r="F19" s="23"/>
      <c r="G19" s="164"/>
      <c r="H19" s="167"/>
    </row>
    <row r="20" spans="1:8" ht="18.75" customHeight="1" x14ac:dyDescent="0.2">
      <c r="A20" s="385"/>
      <c r="B20" s="21" t="s">
        <v>68</v>
      </c>
      <c r="C20" s="24"/>
      <c r="D20" s="24"/>
      <c r="E20" s="24"/>
      <c r="F20" s="24"/>
      <c r="G20" s="163"/>
      <c r="H20" s="168"/>
    </row>
    <row r="21" spans="1:8" ht="18.75" customHeight="1" x14ac:dyDescent="0.2">
      <c r="A21" s="385"/>
      <c r="B21" s="21" t="s">
        <v>25</v>
      </c>
      <c r="C21" s="24"/>
      <c r="D21" s="24"/>
      <c r="E21" s="24"/>
      <c r="F21" s="24"/>
      <c r="G21" s="163"/>
      <c r="H21" s="168"/>
    </row>
    <row r="22" spans="1:8" ht="18.75" customHeight="1" x14ac:dyDescent="0.2">
      <c r="A22" s="394"/>
      <c r="B22" s="161" t="s">
        <v>11</v>
      </c>
      <c r="C22" s="25"/>
      <c r="D22" s="25"/>
      <c r="E22" s="25"/>
      <c r="F22" s="25"/>
      <c r="G22" s="165"/>
      <c r="H22" s="169"/>
    </row>
    <row r="23" spans="1:8" ht="18.75" customHeight="1" x14ac:dyDescent="0.2">
      <c r="A23" s="384" t="s">
        <v>86</v>
      </c>
      <c r="B23" s="124" t="s">
        <v>18</v>
      </c>
      <c r="C23" s="23"/>
      <c r="D23" s="23"/>
      <c r="E23" s="23"/>
      <c r="F23" s="23"/>
      <c r="G23" s="164"/>
      <c r="H23" s="167"/>
    </row>
    <row r="24" spans="1:8" ht="18.75" customHeight="1" x14ac:dyDescent="0.2">
      <c r="A24" s="385"/>
      <c r="B24" s="125" t="s">
        <v>173</v>
      </c>
      <c r="C24" s="24"/>
      <c r="D24" s="24"/>
      <c r="E24" s="24"/>
      <c r="F24" s="24"/>
      <c r="G24" s="163"/>
      <c r="H24" s="168"/>
    </row>
    <row r="25" spans="1:8" ht="18.75" customHeight="1" x14ac:dyDescent="0.2">
      <c r="A25" s="395"/>
      <c r="B25" s="125" t="s">
        <v>109</v>
      </c>
      <c r="C25" s="24"/>
      <c r="D25" s="24"/>
      <c r="E25" s="24"/>
      <c r="F25" s="24"/>
      <c r="G25" s="163"/>
      <c r="H25" s="168"/>
    </row>
    <row r="26" spans="1:8" ht="18.75" customHeight="1" x14ac:dyDescent="0.2">
      <c r="A26" s="395"/>
      <c r="B26" s="125" t="s">
        <v>110</v>
      </c>
      <c r="C26" s="24"/>
      <c r="D26" s="24"/>
      <c r="E26" s="24"/>
      <c r="F26" s="24"/>
      <c r="G26" s="163"/>
      <c r="H26" s="168"/>
    </row>
    <row r="27" spans="1:8" ht="18.75" customHeight="1" x14ac:dyDescent="0.2">
      <c r="A27" s="385"/>
      <c r="B27" s="125" t="s">
        <v>61</v>
      </c>
      <c r="C27" s="24"/>
      <c r="D27" s="24"/>
      <c r="E27" s="24"/>
      <c r="F27" s="24"/>
      <c r="G27" s="163"/>
      <c r="H27" s="168"/>
    </row>
    <row r="28" spans="1:8" ht="18.75" customHeight="1" x14ac:dyDescent="0.2">
      <c r="A28" s="394"/>
      <c r="B28" s="126" t="s">
        <v>17</v>
      </c>
      <c r="C28" s="25"/>
      <c r="D28" s="25"/>
      <c r="E28" s="25"/>
      <c r="F28" s="25"/>
      <c r="G28" s="165"/>
      <c r="H28" s="169"/>
    </row>
    <row r="29" spans="1:8" ht="18.75" customHeight="1" x14ac:dyDescent="0.2">
      <c r="A29" s="392" t="s">
        <v>92</v>
      </c>
      <c r="B29" s="124" t="s">
        <v>33</v>
      </c>
      <c r="C29" s="23"/>
      <c r="D29" s="23"/>
      <c r="E29" s="183"/>
      <c r="F29" s="23"/>
      <c r="G29" s="164"/>
      <c r="H29" s="167"/>
    </row>
    <row r="30" spans="1:8" ht="18.75" customHeight="1" x14ac:dyDescent="0.2">
      <c r="A30" s="393"/>
      <c r="B30" s="146" t="s">
        <v>181</v>
      </c>
      <c r="C30" s="24"/>
      <c r="D30" s="24"/>
      <c r="E30" s="181"/>
      <c r="F30" s="24"/>
      <c r="G30" s="163"/>
      <c r="H30" s="168"/>
    </row>
    <row r="31" spans="1:8" ht="18.75" customHeight="1" x14ac:dyDescent="0.2">
      <c r="A31" s="393"/>
      <c r="B31" s="125" t="s">
        <v>62</v>
      </c>
      <c r="C31" s="24"/>
      <c r="D31" s="24"/>
      <c r="E31" s="181"/>
      <c r="F31" s="24"/>
      <c r="G31" s="163"/>
      <c r="H31" s="168"/>
    </row>
    <row r="32" spans="1:8" ht="18.75" customHeight="1" x14ac:dyDescent="0.2">
      <c r="A32" s="393"/>
      <c r="B32" s="125" t="s">
        <v>184</v>
      </c>
      <c r="C32" s="24"/>
      <c r="D32" s="24"/>
      <c r="E32" s="181"/>
      <c r="F32" s="24"/>
      <c r="G32" s="163"/>
      <c r="H32" s="168"/>
    </row>
    <row r="33" spans="1:8" ht="18.75" customHeight="1" x14ac:dyDescent="0.2">
      <c r="A33" s="393"/>
      <c r="B33" s="125" t="s">
        <v>63</v>
      </c>
      <c r="C33" s="24"/>
      <c r="D33" s="24"/>
      <c r="E33" s="181"/>
      <c r="F33" s="24"/>
      <c r="G33" s="163"/>
      <c r="H33" s="168"/>
    </row>
    <row r="34" spans="1:8" ht="18.75" customHeight="1" x14ac:dyDescent="0.2">
      <c r="A34" s="393"/>
      <c r="B34" s="125" t="s">
        <v>187</v>
      </c>
      <c r="C34" s="24"/>
      <c r="D34" s="24"/>
      <c r="E34" s="181"/>
      <c r="F34" s="24"/>
      <c r="G34" s="163"/>
      <c r="H34" s="168"/>
    </row>
    <row r="35" spans="1:8" ht="18.75" customHeight="1" x14ac:dyDescent="0.2">
      <c r="A35" s="393"/>
      <c r="B35" s="125" t="s">
        <v>19</v>
      </c>
      <c r="C35" s="24"/>
      <c r="D35" s="24"/>
      <c r="E35" s="181"/>
      <c r="F35" s="24"/>
      <c r="G35" s="163"/>
      <c r="H35" s="168"/>
    </row>
    <row r="36" spans="1:8" ht="18.75" customHeight="1" x14ac:dyDescent="0.2">
      <c r="A36" s="393"/>
      <c r="B36" s="125" t="s">
        <v>190</v>
      </c>
      <c r="C36" s="24"/>
      <c r="D36" s="24"/>
      <c r="E36" s="181"/>
      <c r="F36" s="24"/>
      <c r="G36" s="163"/>
      <c r="H36" s="168"/>
    </row>
    <row r="37" spans="1:8" ht="18.75" customHeight="1" x14ac:dyDescent="0.2">
      <c r="A37" s="393"/>
      <c r="B37" s="125" t="s">
        <v>192</v>
      </c>
      <c r="C37" s="24"/>
      <c r="D37" s="24"/>
      <c r="E37" s="181"/>
      <c r="F37" s="24"/>
      <c r="G37" s="163"/>
      <c r="H37" s="168"/>
    </row>
    <row r="38" spans="1:8" ht="18.75" customHeight="1" x14ac:dyDescent="0.2">
      <c r="A38" s="393"/>
      <c r="B38" s="125" t="s">
        <v>194</v>
      </c>
      <c r="C38" s="24"/>
      <c r="D38" s="24"/>
      <c r="E38" s="181"/>
      <c r="F38" s="24"/>
      <c r="G38" s="163"/>
      <c r="H38" s="168"/>
    </row>
    <row r="39" spans="1:8" ht="18.75" customHeight="1" x14ac:dyDescent="0.2">
      <c r="A39" s="393"/>
      <c r="B39" s="125" t="s">
        <v>64</v>
      </c>
      <c r="C39" s="24"/>
      <c r="D39" s="24"/>
      <c r="E39" s="181"/>
      <c r="F39" s="24"/>
      <c r="G39" s="163"/>
      <c r="H39" s="168"/>
    </row>
    <row r="40" spans="1:8" ht="18.75" customHeight="1" x14ac:dyDescent="0.2">
      <c r="A40" s="393"/>
      <c r="B40" s="125" t="s">
        <v>197</v>
      </c>
      <c r="C40" s="24"/>
      <c r="D40" s="24"/>
      <c r="E40" s="181"/>
      <c r="F40" s="24"/>
      <c r="G40" s="163"/>
      <c r="H40" s="168"/>
    </row>
    <row r="41" spans="1:8" ht="18.75" customHeight="1" x14ac:dyDescent="0.2">
      <c r="A41" s="393"/>
      <c r="B41" s="125" t="s">
        <v>90</v>
      </c>
      <c r="C41" s="24"/>
      <c r="D41" s="24"/>
      <c r="E41" s="181"/>
      <c r="F41" s="24"/>
      <c r="G41" s="163"/>
      <c r="H41" s="168"/>
    </row>
    <row r="42" spans="1:8" ht="18.75" customHeight="1" x14ac:dyDescent="0.2">
      <c r="A42" s="393"/>
      <c r="B42" s="125" t="s">
        <v>91</v>
      </c>
      <c r="C42" s="24"/>
      <c r="D42" s="24"/>
      <c r="E42" s="181"/>
      <c r="F42" s="24"/>
      <c r="G42" s="163"/>
      <c r="H42" s="168"/>
    </row>
    <row r="43" spans="1:8" ht="18.75" customHeight="1" x14ac:dyDescent="0.2">
      <c r="A43" s="393"/>
      <c r="B43" s="125" t="s">
        <v>21</v>
      </c>
      <c r="C43" s="24"/>
      <c r="D43" s="24"/>
      <c r="E43" s="181"/>
      <c r="F43" s="24"/>
      <c r="G43" s="163"/>
      <c r="H43" s="168"/>
    </row>
    <row r="44" spans="1:8" ht="18.75" customHeight="1" x14ac:dyDescent="0.2">
      <c r="A44" s="393"/>
      <c r="B44" s="125" t="s">
        <v>20</v>
      </c>
      <c r="C44" s="24"/>
      <c r="D44" s="24"/>
      <c r="E44" s="181"/>
      <c r="F44" s="24"/>
      <c r="G44" s="163"/>
      <c r="H44" s="168"/>
    </row>
    <row r="45" spans="1:8" ht="18.75" customHeight="1" x14ac:dyDescent="0.2">
      <c r="A45" s="393"/>
      <c r="B45" s="125" t="s">
        <v>113</v>
      </c>
      <c r="C45" s="24"/>
      <c r="D45" s="24"/>
      <c r="E45" s="181"/>
      <c r="F45" s="24"/>
      <c r="G45" s="163"/>
      <c r="H45" s="168"/>
    </row>
    <row r="46" spans="1:8" ht="18.75" customHeight="1" x14ac:dyDescent="0.2">
      <c r="A46" s="393"/>
      <c r="B46" s="125" t="s">
        <v>114</v>
      </c>
      <c r="C46" s="24"/>
      <c r="D46" s="24"/>
      <c r="E46" s="181"/>
      <c r="F46" s="24"/>
      <c r="G46" s="163"/>
      <c r="H46" s="168"/>
    </row>
    <row r="47" spans="1:8" ht="18.75" customHeight="1" x14ac:dyDescent="0.2">
      <c r="A47" s="393"/>
      <c r="B47" s="125" t="s">
        <v>89</v>
      </c>
      <c r="C47" s="24"/>
      <c r="D47" s="24"/>
      <c r="E47" s="181"/>
      <c r="F47" s="24"/>
      <c r="G47" s="163"/>
      <c r="H47" s="168"/>
    </row>
    <row r="48" spans="1:8" ht="18.75" customHeight="1" x14ac:dyDescent="0.2">
      <c r="A48" s="393"/>
      <c r="B48" s="125" t="s">
        <v>22</v>
      </c>
      <c r="C48" s="24"/>
      <c r="D48" s="24"/>
      <c r="E48" s="181"/>
      <c r="F48" s="24"/>
      <c r="G48" s="163"/>
      <c r="H48" s="168"/>
    </row>
    <row r="49" spans="1:8" ht="18.75" customHeight="1" x14ac:dyDescent="0.2">
      <c r="A49" s="393"/>
      <c r="B49" s="125" t="s">
        <v>69</v>
      </c>
      <c r="C49" s="24"/>
      <c r="D49" s="24"/>
      <c r="E49" s="181"/>
      <c r="F49" s="24"/>
      <c r="G49" s="163"/>
      <c r="H49" s="168"/>
    </row>
    <row r="50" spans="1:8" ht="18.75" customHeight="1" x14ac:dyDescent="0.2">
      <c r="A50" s="393"/>
      <c r="B50" s="125" t="s">
        <v>208</v>
      </c>
      <c r="C50" s="24"/>
      <c r="D50" s="24"/>
      <c r="E50" s="181"/>
      <c r="F50" s="24"/>
      <c r="G50" s="163"/>
      <c r="H50" s="168"/>
    </row>
    <row r="51" spans="1:8" ht="18.75" customHeight="1" x14ac:dyDescent="0.2">
      <c r="A51" s="393"/>
      <c r="B51" s="125" t="s">
        <v>210</v>
      </c>
      <c r="C51" s="24"/>
      <c r="D51" s="24"/>
      <c r="E51" s="181"/>
      <c r="F51" s="24"/>
      <c r="G51" s="163"/>
      <c r="H51" s="168"/>
    </row>
    <row r="52" spans="1:8" ht="18.75" customHeight="1" x14ac:dyDescent="0.2">
      <c r="A52" s="393"/>
      <c r="B52" s="125" t="s">
        <v>34</v>
      </c>
      <c r="C52" s="24"/>
      <c r="D52" s="24"/>
      <c r="E52" s="181"/>
      <c r="F52" s="24"/>
      <c r="G52" s="163"/>
      <c r="H52" s="168"/>
    </row>
    <row r="53" spans="1:8" ht="18.75" customHeight="1" x14ac:dyDescent="0.2">
      <c r="A53" s="393"/>
      <c r="B53" s="136" t="s">
        <v>115</v>
      </c>
      <c r="C53" s="24"/>
      <c r="D53" s="24"/>
      <c r="E53" s="181"/>
      <c r="F53" s="24"/>
      <c r="G53" s="163"/>
      <c r="H53" s="168"/>
    </row>
    <row r="54" spans="1:8" ht="18.75" customHeight="1" x14ac:dyDescent="0.2">
      <c r="A54" s="393"/>
      <c r="B54" s="136" t="s">
        <v>214</v>
      </c>
      <c r="C54" s="24"/>
      <c r="D54" s="24"/>
      <c r="E54" s="181"/>
      <c r="F54" s="24"/>
      <c r="G54" s="163"/>
      <c r="H54" s="168"/>
    </row>
    <row r="55" spans="1:8" ht="18.75" customHeight="1" x14ac:dyDescent="0.2">
      <c r="A55" s="396"/>
      <c r="B55" s="126" t="s">
        <v>26</v>
      </c>
      <c r="C55" s="25"/>
      <c r="D55" s="25"/>
      <c r="E55" s="184"/>
      <c r="F55" s="25"/>
      <c r="G55" s="165"/>
      <c r="H55" s="169"/>
    </row>
    <row r="56" spans="1:8" ht="18.75" customHeight="1" x14ac:dyDescent="0.2">
      <c r="A56" s="384" t="s">
        <v>116</v>
      </c>
      <c r="B56" s="124" t="s">
        <v>117</v>
      </c>
      <c r="C56" s="23"/>
      <c r="D56" s="23"/>
      <c r="E56" s="183"/>
      <c r="F56" s="23"/>
      <c r="G56" s="164"/>
      <c r="H56" s="167"/>
    </row>
    <row r="57" spans="1:8" ht="18.75" customHeight="1" x14ac:dyDescent="0.2">
      <c r="A57" s="385"/>
      <c r="B57" s="125" t="s">
        <v>118</v>
      </c>
      <c r="C57" s="24"/>
      <c r="D57" s="24"/>
      <c r="E57" s="181"/>
      <c r="F57" s="24"/>
      <c r="G57" s="163"/>
      <c r="H57" s="168"/>
    </row>
    <row r="58" spans="1:8" ht="18.75" customHeight="1" x14ac:dyDescent="0.2">
      <c r="A58" s="385"/>
      <c r="B58" s="125" t="s">
        <v>219</v>
      </c>
      <c r="C58" s="181"/>
      <c r="D58" s="181"/>
      <c r="E58" s="181"/>
      <c r="F58" s="181"/>
      <c r="G58" s="181"/>
      <c r="H58" s="168"/>
    </row>
    <row r="59" spans="1:8" ht="18.75" customHeight="1" x14ac:dyDescent="0.2">
      <c r="A59" s="385"/>
      <c r="B59" s="125" t="s">
        <v>119</v>
      </c>
      <c r="C59" s="181"/>
      <c r="D59" s="24"/>
      <c r="E59" s="181"/>
      <c r="F59" s="24"/>
      <c r="G59" s="24"/>
      <c r="H59" s="168"/>
    </row>
    <row r="60" spans="1:8" ht="18.75" customHeight="1" thickBot="1" x14ac:dyDescent="0.25">
      <c r="A60" s="386"/>
      <c r="B60" s="170" t="s">
        <v>222</v>
      </c>
      <c r="C60" s="182"/>
      <c r="D60" s="182"/>
      <c r="E60" s="182"/>
      <c r="F60" s="182"/>
      <c r="G60" s="182"/>
      <c r="H60" s="171"/>
    </row>
    <row r="61" spans="1:8" ht="18.75" customHeight="1" x14ac:dyDescent="0.2"/>
    <row r="62" spans="1:8" ht="18.75" customHeight="1" x14ac:dyDescent="0.2"/>
    <row r="63" spans="1:8" ht="18.75" customHeight="1" x14ac:dyDescent="0.2"/>
    <row r="64" spans="1:8" ht="18.75" customHeight="1" x14ac:dyDescent="0.2"/>
    <row r="65" ht="18.75" customHeight="1" x14ac:dyDescent="0.2"/>
    <row r="66" ht="18.75" customHeight="1" x14ac:dyDescent="0.2"/>
  </sheetData>
  <sheetProtection password="CC7A" sheet="1" objects="1" scenarios="1" formatCells="0" formatColumns="0" formatRows="0" selectLockedCells="1" sort="0"/>
  <mergeCells count="9">
    <mergeCell ref="B1:H1"/>
    <mergeCell ref="B2:H2"/>
    <mergeCell ref="A56:A60"/>
    <mergeCell ref="A4:B4"/>
    <mergeCell ref="C4:H4"/>
    <mergeCell ref="A7:A17"/>
    <mergeCell ref="A19:A22"/>
    <mergeCell ref="A23:A28"/>
    <mergeCell ref="A29:A55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97" fitToHeight="0" orientation="landscape" r:id="rId1"/>
  <headerFooter alignWithMargins="0">
    <oddFooter xml:space="preserve">&amp;Cpage &amp;P / &amp;N pages&amp;R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tabSelected="1" zoomScale="90" zoomScaleNormal="90" workbookViewId="0">
      <selection activeCell="G12" sqref="G12"/>
    </sheetView>
  </sheetViews>
  <sheetFormatPr baseColWidth="10" defaultColWidth="11.42578125" defaultRowHeight="36" customHeight="1" x14ac:dyDescent="0.2"/>
  <cols>
    <col min="1" max="1" width="7.42578125" style="42" customWidth="1"/>
    <col min="2" max="2" width="26" style="42" customWidth="1"/>
    <col min="3" max="3" width="51.28515625" style="42" customWidth="1"/>
    <col min="4" max="4" width="28.42578125" style="106" customWidth="1"/>
    <col min="5" max="9" width="8.42578125" style="42" customWidth="1"/>
    <col min="10" max="10" width="9.7109375" style="42" customWidth="1"/>
    <col min="11" max="11" width="23.85546875" style="42" customWidth="1"/>
    <col min="12" max="12" width="3" style="48" customWidth="1"/>
    <col min="13" max="13" width="26.7109375" style="48" customWidth="1"/>
    <col min="14" max="14" width="8.5703125" style="50" customWidth="1"/>
    <col min="15" max="15" width="27" style="50" customWidth="1"/>
    <col min="16" max="16384" width="11.42578125" style="42"/>
  </cols>
  <sheetData>
    <row r="1" spans="1:15" s="100" customFormat="1" ht="45.75" customHeight="1" x14ac:dyDescent="0.2">
      <c r="C1" s="400" t="s">
        <v>290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100" customFormat="1" ht="45.75" customHeight="1" x14ac:dyDescent="0.2">
      <c r="C2" s="401" t="s">
        <v>70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5" s="41" customFormat="1" ht="12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</row>
    <row r="4" spans="1:15" s="41" customFormat="1" ht="36" customHeight="1" thickBot="1" x14ac:dyDescent="0.25">
      <c r="A4" s="402" t="s">
        <v>39</v>
      </c>
      <c r="B4" s="402"/>
      <c r="C4" s="402"/>
      <c r="D4" s="403"/>
      <c r="E4" s="404"/>
      <c r="F4" s="404"/>
      <c r="G4" s="404"/>
      <c r="H4" s="404"/>
      <c r="I4" s="404"/>
      <c r="J4" s="404"/>
      <c r="K4" s="405"/>
    </row>
    <row r="5" spans="1:15" s="41" customFormat="1" ht="14.25" customHeight="1" thickBo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5" s="41" customFormat="1" ht="36" customHeight="1" thickBot="1" x14ac:dyDescent="0.25">
      <c r="A6" s="406" t="s">
        <v>40</v>
      </c>
      <c r="B6" s="407"/>
      <c r="C6" s="408"/>
      <c r="D6" s="101" t="s">
        <v>41</v>
      </c>
      <c r="E6" s="152"/>
      <c r="G6" s="409" t="s">
        <v>42</v>
      </c>
      <c r="H6" s="410"/>
      <c r="I6" s="410"/>
      <c r="J6" s="152"/>
      <c r="K6" s="39"/>
    </row>
    <row r="7" spans="1:15" s="41" customFormat="1" ht="12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</row>
    <row r="8" spans="1:15" s="41" customFormat="1" ht="25.5" customHeight="1" x14ac:dyDescent="0.2">
      <c r="C8" s="39"/>
      <c r="D8" s="39"/>
      <c r="E8" s="413" t="s">
        <v>60</v>
      </c>
      <c r="F8" s="414"/>
      <c r="G8" s="414"/>
      <c r="H8" s="414"/>
      <c r="I8" s="415"/>
      <c r="J8" s="153"/>
      <c r="K8" s="416" t="s">
        <v>132</v>
      </c>
      <c r="L8" s="39"/>
      <c r="M8" s="418" t="s">
        <v>48</v>
      </c>
      <c r="N8" s="397" t="s">
        <v>49</v>
      </c>
      <c r="O8" s="40"/>
    </row>
    <row r="9" spans="1:15" ht="62.25" customHeight="1" x14ac:dyDescent="0.2">
      <c r="C9" s="43" t="s">
        <v>71</v>
      </c>
      <c r="D9" s="43" t="s">
        <v>72</v>
      </c>
      <c r="E9" s="44" t="s">
        <v>43</v>
      </c>
      <c r="F9" s="45" t="s">
        <v>44</v>
      </c>
      <c r="G9" s="45" t="s">
        <v>45</v>
      </c>
      <c r="H9" s="45" t="s">
        <v>46</v>
      </c>
      <c r="I9" s="46" t="s">
        <v>47</v>
      </c>
      <c r="J9" s="47" t="s">
        <v>73</v>
      </c>
      <c r="K9" s="417"/>
      <c r="M9" s="419"/>
      <c r="N9" s="398"/>
    </row>
    <row r="10" spans="1:15" ht="27.75" customHeight="1" x14ac:dyDescent="0.2">
      <c r="A10" s="420" t="s">
        <v>50</v>
      </c>
      <c r="B10" s="411" t="s">
        <v>261</v>
      </c>
      <c r="C10" s="174" t="s">
        <v>52</v>
      </c>
      <c r="D10" s="67">
        <v>1000</v>
      </c>
      <c r="E10" s="27"/>
      <c r="F10" s="28"/>
      <c r="G10" s="28"/>
      <c r="H10" s="28"/>
      <c r="I10" s="29"/>
      <c r="J10" s="78"/>
      <c r="K10" s="78"/>
      <c r="M10" s="102" t="s">
        <v>51</v>
      </c>
      <c r="N10" s="154"/>
    </row>
    <row r="11" spans="1:15" ht="28.5" customHeight="1" x14ac:dyDescent="0.2">
      <c r="A11" s="421"/>
      <c r="B11" s="412"/>
      <c r="C11" s="66" t="s">
        <v>54</v>
      </c>
      <c r="D11" s="68">
        <v>305</v>
      </c>
      <c r="E11" s="30"/>
      <c r="F11" s="31"/>
      <c r="G11" s="31"/>
      <c r="H11" s="31"/>
      <c r="I11" s="32"/>
      <c r="J11" s="79"/>
      <c r="K11" s="79"/>
      <c r="M11" s="103" t="s">
        <v>53</v>
      </c>
      <c r="N11" s="155"/>
    </row>
    <row r="12" spans="1:15" ht="28.5" customHeight="1" x14ac:dyDescent="0.2">
      <c r="A12" s="421"/>
      <c r="B12" s="412"/>
      <c r="C12" s="66" t="s">
        <v>56</v>
      </c>
      <c r="D12" s="68">
        <v>800</v>
      </c>
      <c r="E12" s="30"/>
      <c r="F12" s="31"/>
      <c r="G12" s="31"/>
      <c r="H12" s="31"/>
      <c r="I12" s="32"/>
      <c r="J12" s="79"/>
      <c r="K12" s="79"/>
      <c r="M12" s="103" t="s">
        <v>55</v>
      </c>
      <c r="N12" s="155"/>
    </row>
    <row r="13" spans="1:15" ht="28.5" customHeight="1" x14ac:dyDescent="0.2">
      <c r="A13" s="421"/>
      <c r="B13" s="412"/>
      <c r="C13" s="66" t="s">
        <v>246</v>
      </c>
      <c r="D13" s="68">
        <v>205</v>
      </c>
      <c r="E13" s="30"/>
      <c r="F13" s="31"/>
      <c r="G13" s="31"/>
      <c r="H13" s="31"/>
      <c r="I13" s="32"/>
      <c r="J13" s="79"/>
      <c r="K13" s="79"/>
      <c r="M13" s="33"/>
      <c r="N13" s="156"/>
    </row>
    <row r="14" spans="1:15" ht="28.5" customHeight="1" x14ac:dyDescent="0.2">
      <c r="A14" s="421"/>
      <c r="B14" s="412"/>
      <c r="C14" s="66" t="s">
        <v>74</v>
      </c>
      <c r="D14" s="68">
        <v>600</v>
      </c>
      <c r="E14" s="30"/>
      <c r="F14" s="31"/>
      <c r="G14" s="31"/>
      <c r="H14" s="31"/>
      <c r="I14" s="32"/>
      <c r="J14" s="79"/>
      <c r="K14" s="80"/>
      <c r="M14" s="49"/>
    </row>
    <row r="15" spans="1:15" ht="28.5" customHeight="1" x14ac:dyDescent="0.2">
      <c r="A15" s="421"/>
      <c r="B15" s="412"/>
      <c r="C15" s="66" t="s">
        <v>342</v>
      </c>
      <c r="D15" s="68">
        <v>400</v>
      </c>
      <c r="E15" s="30"/>
      <c r="F15" s="31"/>
      <c r="G15" s="31"/>
      <c r="H15" s="31"/>
      <c r="I15" s="32"/>
      <c r="J15" s="79"/>
      <c r="K15" s="79"/>
      <c r="M15" s="49"/>
    </row>
    <row r="16" spans="1:15" ht="28.5" customHeight="1" x14ac:dyDescent="0.2">
      <c r="A16" s="421"/>
      <c r="B16" s="412"/>
      <c r="C16" s="66" t="s">
        <v>245</v>
      </c>
      <c r="D16" s="68">
        <v>1400</v>
      </c>
      <c r="E16" s="30"/>
      <c r="F16" s="31"/>
      <c r="G16" s="31"/>
      <c r="H16" s="31"/>
      <c r="I16" s="32"/>
      <c r="J16" s="79"/>
      <c r="K16" s="79"/>
      <c r="M16" s="49"/>
    </row>
    <row r="17" spans="1:18" ht="28.5" customHeight="1" x14ac:dyDescent="0.2">
      <c r="A17" s="421"/>
      <c r="B17" s="412"/>
      <c r="C17" s="66" t="s">
        <v>57</v>
      </c>
      <c r="D17" s="68">
        <v>650</v>
      </c>
      <c r="E17" s="30"/>
      <c r="F17" s="31"/>
      <c r="G17" s="31"/>
      <c r="H17" s="31"/>
      <c r="I17" s="32"/>
      <c r="J17" s="79"/>
      <c r="K17" s="79"/>
      <c r="M17" s="49"/>
    </row>
    <row r="18" spans="1:18" s="48" customFormat="1" ht="28.5" customHeight="1" x14ac:dyDescent="0.2">
      <c r="A18" s="421"/>
      <c r="B18" s="412"/>
      <c r="C18" s="201" t="s">
        <v>247</v>
      </c>
      <c r="D18" s="202">
        <v>3600</v>
      </c>
      <c r="E18" s="203"/>
      <c r="F18" s="204"/>
      <c r="G18" s="204"/>
      <c r="H18" s="204"/>
      <c r="I18" s="205"/>
      <c r="J18" s="206"/>
      <c r="K18" s="88"/>
      <c r="N18" s="50"/>
      <c r="O18" s="50"/>
      <c r="P18" s="42"/>
      <c r="Q18" s="42"/>
      <c r="R18" s="42"/>
    </row>
    <row r="19" spans="1:18" s="48" customFormat="1" ht="28.5" customHeight="1" x14ac:dyDescent="0.2">
      <c r="A19" s="421"/>
      <c r="B19" s="65" t="s">
        <v>259</v>
      </c>
      <c r="C19" s="199" t="s">
        <v>75</v>
      </c>
      <c r="D19" s="43">
        <v>900</v>
      </c>
      <c r="E19" s="36"/>
      <c r="F19" s="37"/>
      <c r="G19" s="37"/>
      <c r="H19" s="37"/>
      <c r="I19" s="200"/>
      <c r="J19" s="81"/>
      <c r="K19" s="81"/>
      <c r="N19" s="50"/>
      <c r="O19" s="50"/>
      <c r="P19" s="42"/>
      <c r="Q19" s="42"/>
      <c r="R19" s="42"/>
    </row>
    <row r="20" spans="1:18" s="48" customFormat="1" ht="28.5" customHeight="1" x14ac:dyDescent="0.2">
      <c r="A20" s="421"/>
      <c r="B20" s="185" t="s">
        <v>258</v>
      </c>
      <c r="C20" s="207" t="s">
        <v>260</v>
      </c>
      <c r="D20" s="208">
        <v>760</v>
      </c>
      <c r="E20" s="209"/>
      <c r="F20" s="210"/>
      <c r="G20" s="210"/>
      <c r="H20" s="210"/>
      <c r="I20" s="211"/>
      <c r="J20" s="212"/>
      <c r="K20" s="213"/>
      <c r="N20" s="50"/>
      <c r="O20" s="50"/>
      <c r="P20" s="42"/>
      <c r="Q20" s="42"/>
      <c r="R20" s="42"/>
    </row>
    <row r="21" spans="1:18" s="48" customFormat="1" ht="28.5" customHeight="1" x14ac:dyDescent="0.2">
      <c r="A21" s="421"/>
      <c r="B21" s="399" t="s">
        <v>129</v>
      </c>
      <c r="C21" s="71" t="s">
        <v>58</v>
      </c>
      <c r="D21" s="67">
        <v>700</v>
      </c>
      <c r="E21" s="27"/>
      <c r="F21" s="28"/>
      <c r="G21" s="28"/>
      <c r="H21" s="28"/>
      <c r="I21" s="29"/>
      <c r="J21" s="78"/>
      <c r="K21" s="83"/>
      <c r="N21" s="50"/>
      <c r="O21" s="50"/>
      <c r="P21" s="42"/>
      <c r="Q21" s="42"/>
      <c r="R21" s="42"/>
    </row>
    <row r="22" spans="1:18" s="48" customFormat="1" ht="28.5" customHeight="1" x14ac:dyDescent="0.2">
      <c r="A22" s="421"/>
      <c r="B22" s="399"/>
      <c r="C22" s="69" t="s">
        <v>59</v>
      </c>
      <c r="D22" s="70">
        <v>800</v>
      </c>
      <c r="E22" s="34"/>
      <c r="F22" s="35"/>
      <c r="G22" s="35"/>
      <c r="H22" s="35"/>
      <c r="I22" s="38"/>
      <c r="J22" s="84"/>
      <c r="K22" s="84"/>
      <c r="N22" s="50"/>
      <c r="O22" s="50"/>
      <c r="P22" s="42"/>
      <c r="Q22" s="42"/>
      <c r="R22" s="42"/>
    </row>
    <row r="23" spans="1:18" s="48" customFormat="1" ht="28.5" customHeight="1" x14ac:dyDescent="0.2">
      <c r="A23" s="421"/>
      <c r="B23" s="399" t="s">
        <v>128</v>
      </c>
      <c r="C23" s="71" t="s">
        <v>343</v>
      </c>
      <c r="D23" s="67">
        <v>380</v>
      </c>
      <c r="E23" s="27"/>
      <c r="F23" s="28"/>
      <c r="G23" s="28"/>
      <c r="H23" s="28"/>
      <c r="I23" s="29"/>
      <c r="J23" s="78"/>
      <c r="K23" s="83"/>
      <c r="N23" s="50"/>
      <c r="O23" s="50"/>
      <c r="P23" s="42"/>
      <c r="Q23" s="42"/>
      <c r="R23" s="42"/>
    </row>
    <row r="24" spans="1:18" s="48" customFormat="1" ht="28.5" customHeight="1" x14ac:dyDescent="0.2">
      <c r="A24" s="421"/>
      <c r="B24" s="399"/>
      <c r="C24" s="104" t="s">
        <v>254</v>
      </c>
      <c r="D24" s="68">
        <v>90</v>
      </c>
      <c r="E24" s="30"/>
      <c r="F24" s="31"/>
      <c r="G24" s="31"/>
      <c r="H24" s="31"/>
      <c r="I24" s="32"/>
      <c r="J24" s="79"/>
      <c r="K24" s="80"/>
      <c r="N24" s="50"/>
      <c r="O24" s="50"/>
      <c r="P24" s="42"/>
      <c r="Q24" s="42"/>
      <c r="R24" s="42"/>
    </row>
    <row r="25" spans="1:18" s="48" customFormat="1" ht="28.5" customHeight="1" x14ac:dyDescent="0.2">
      <c r="A25" s="421"/>
      <c r="B25" s="399"/>
      <c r="C25" s="69" t="s">
        <v>76</v>
      </c>
      <c r="D25" s="70">
        <v>1250</v>
      </c>
      <c r="E25" s="34"/>
      <c r="F25" s="35"/>
      <c r="G25" s="35"/>
      <c r="H25" s="35"/>
      <c r="I25" s="38"/>
      <c r="J25" s="84"/>
      <c r="K25" s="85"/>
      <c r="N25" s="50"/>
      <c r="O25" s="50"/>
      <c r="P25" s="42"/>
      <c r="Q25" s="42"/>
      <c r="R25" s="42"/>
    </row>
    <row r="26" spans="1:18" s="48" customFormat="1" ht="28.5" customHeight="1" x14ac:dyDescent="0.2">
      <c r="A26" s="421"/>
      <c r="B26" s="175" t="s">
        <v>248</v>
      </c>
      <c r="C26" s="89" t="s">
        <v>249</v>
      </c>
      <c r="D26" s="90">
        <v>500</v>
      </c>
      <c r="E26" s="176"/>
      <c r="F26" s="177"/>
      <c r="G26" s="177"/>
      <c r="H26" s="177"/>
      <c r="I26" s="178"/>
      <c r="J26" s="179"/>
      <c r="K26" s="180"/>
      <c r="N26" s="50"/>
      <c r="O26" s="50"/>
      <c r="P26" s="42"/>
      <c r="Q26" s="42"/>
      <c r="R26" s="42"/>
    </row>
    <row r="27" spans="1:18" s="48" customFormat="1" ht="28.5" customHeight="1" x14ac:dyDescent="0.2">
      <c r="A27" s="421"/>
      <c r="B27" s="72" t="s">
        <v>127</v>
      </c>
      <c r="C27" s="89" t="s">
        <v>77</v>
      </c>
      <c r="D27" s="90">
        <v>450</v>
      </c>
      <c r="E27" s="36"/>
      <c r="F27" s="37"/>
      <c r="G27" s="37"/>
      <c r="H27" s="37"/>
      <c r="I27" s="86"/>
      <c r="J27" s="82"/>
      <c r="K27" s="81"/>
      <c r="N27" s="50"/>
      <c r="O27" s="50"/>
      <c r="P27" s="42"/>
      <c r="Q27" s="42"/>
      <c r="R27" s="42"/>
    </row>
    <row r="28" spans="1:18" ht="28.5" customHeight="1" x14ac:dyDescent="0.2">
      <c r="A28" s="421"/>
      <c r="B28" s="65" t="s">
        <v>126</v>
      </c>
      <c r="C28" s="105" t="s">
        <v>130</v>
      </c>
      <c r="D28" s="43">
        <v>800</v>
      </c>
      <c r="E28" s="97"/>
      <c r="F28" s="76"/>
      <c r="G28" s="76"/>
      <c r="H28" s="76"/>
      <c r="I28" s="77"/>
      <c r="J28" s="98"/>
      <c r="K28" s="99"/>
    </row>
    <row r="29" spans="1:18" ht="28.5" customHeight="1" x14ac:dyDescent="0.2">
      <c r="A29" s="421"/>
      <c r="B29" s="65" t="s">
        <v>124</v>
      </c>
      <c r="C29" s="105" t="s">
        <v>131</v>
      </c>
      <c r="D29" s="43">
        <v>750</v>
      </c>
      <c r="E29" s="96"/>
      <c r="F29" s="73"/>
      <c r="G29" s="73"/>
      <c r="H29" s="73"/>
      <c r="I29" s="74"/>
      <c r="J29" s="87"/>
      <c r="K29" s="75"/>
    </row>
    <row r="30" spans="1:18" ht="28.5" customHeight="1" x14ac:dyDescent="0.2">
      <c r="A30" s="421"/>
      <c r="B30" s="65" t="s">
        <v>125</v>
      </c>
      <c r="C30" s="105" t="s">
        <v>255</v>
      </c>
      <c r="D30" s="43">
        <v>800</v>
      </c>
      <c r="E30" s="91"/>
      <c r="F30" s="92"/>
      <c r="G30" s="92"/>
      <c r="H30" s="92"/>
      <c r="I30" s="93"/>
      <c r="J30" s="94"/>
      <c r="K30" s="95"/>
    </row>
    <row r="31" spans="1:18" ht="28.5" customHeight="1" x14ac:dyDescent="0.2">
      <c r="A31" s="422"/>
      <c r="B31" s="65" t="s">
        <v>256</v>
      </c>
      <c r="C31" s="105" t="s">
        <v>257</v>
      </c>
      <c r="D31" s="43">
        <v>700</v>
      </c>
      <c r="E31" s="91"/>
      <c r="F31" s="92"/>
      <c r="G31" s="92"/>
      <c r="H31" s="92"/>
      <c r="I31" s="93"/>
      <c r="J31" s="94"/>
      <c r="K31" s="95"/>
    </row>
    <row r="32" spans="1:18" ht="36" customHeight="1" x14ac:dyDescent="0.2">
      <c r="C32" s="172"/>
      <c r="H32" s="107"/>
      <c r="I32" s="109"/>
      <c r="J32" s="107"/>
      <c r="K32" s="107"/>
    </row>
    <row r="33" spans="3:11" ht="36" customHeight="1" x14ac:dyDescent="0.2">
      <c r="C33" s="173"/>
      <c r="H33" s="107"/>
      <c r="I33" s="107"/>
      <c r="J33" s="107"/>
      <c r="K33" s="108"/>
    </row>
    <row r="34" spans="3:11" ht="36" customHeight="1" x14ac:dyDescent="0.2">
      <c r="C34" s="173"/>
      <c r="H34" s="107"/>
      <c r="I34" s="107"/>
      <c r="J34" s="107"/>
      <c r="K34" s="107"/>
    </row>
    <row r="35" spans="3:11" ht="36" customHeight="1" x14ac:dyDescent="0.2">
      <c r="C35" s="173"/>
      <c r="H35" s="107"/>
      <c r="I35" s="107"/>
      <c r="J35" s="109"/>
      <c r="K35" s="108"/>
    </row>
    <row r="36" spans="3:11" ht="36" customHeight="1" x14ac:dyDescent="0.2">
      <c r="C36" s="173"/>
      <c r="H36" s="107"/>
      <c r="I36" s="109"/>
      <c r="J36" s="109"/>
      <c r="K36" s="109"/>
    </row>
    <row r="37" spans="3:11" ht="36" customHeight="1" x14ac:dyDescent="0.2">
      <c r="C37" s="172"/>
      <c r="H37" s="109"/>
      <c r="I37" s="109"/>
      <c r="J37" s="107"/>
      <c r="K37" s="109"/>
    </row>
    <row r="38" spans="3:11" ht="36" customHeight="1" x14ac:dyDescent="0.2">
      <c r="C38" s="173"/>
      <c r="H38" s="109"/>
      <c r="I38" s="109"/>
      <c r="J38" s="107"/>
      <c r="K38" s="109"/>
    </row>
    <row r="39" spans="3:11" ht="36" customHeight="1" x14ac:dyDescent="0.2">
      <c r="C39" s="173"/>
      <c r="H39" s="109"/>
      <c r="I39" s="109"/>
      <c r="J39" s="109"/>
      <c r="K39" s="109"/>
    </row>
    <row r="40" spans="3:11" ht="36" customHeight="1" x14ac:dyDescent="0.2">
      <c r="C40" s="173"/>
    </row>
    <row r="41" spans="3:11" ht="36" customHeight="1" x14ac:dyDescent="0.2">
      <c r="C41" s="173"/>
    </row>
    <row r="43" spans="3:11" ht="36" customHeight="1" x14ac:dyDescent="0.2">
      <c r="C43" s="173"/>
    </row>
    <row r="44" spans="3:11" ht="36" customHeight="1" x14ac:dyDescent="0.2">
      <c r="C44" s="172"/>
    </row>
    <row r="45" spans="3:11" ht="36" customHeight="1" x14ac:dyDescent="0.2">
      <c r="C45" s="173"/>
    </row>
    <row r="49" spans="3:3" ht="36" customHeight="1" x14ac:dyDescent="0.2">
      <c r="C49" s="173"/>
    </row>
  </sheetData>
  <sheetProtection password="CC7A" sheet="1" objects="1" scenarios="1" formatCells="0" formatColumns="0" formatRows="0" selectLockedCells="1"/>
  <mergeCells count="14">
    <mergeCell ref="N8:N9"/>
    <mergeCell ref="B21:B22"/>
    <mergeCell ref="B23:B25"/>
    <mergeCell ref="C1:N1"/>
    <mergeCell ref="C2:N2"/>
    <mergeCell ref="A4:C4"/>
    <mergeCell ref="D4:K4"/>
    <mergeCell ref="A6:C6"/>
    <mergeCell ref="G6:I6"/>
    <mergeCell ref="B10:B18"/>
    <mergeCell ref="E8:I8"/>
    <mergeCell ref="K8:K9"/>
    <mergeCell ref="M8:M9"/>
    <mergeCell ref="A10:A31"/>
  </mergeCells>
  <printOptions horizontalCentered="1"/>
  <pageMargins left="0.39370078740157483" right="0.39370078740157483" top="0.39370078740157483" bottom="1.1811023622047245" header="0.51181102362204722" footer="0.98425196850393704"/>
  <pageSetup paperSize="9" scale="64" fitToHeight="0" orientation="landscape" horizontalDpi="300" verticalDpi="300" r:id="rId1"/>
  <headerFooter alignWithMargins="0">
    <oddFooter>&amp;L&amp;11&amp;USignature du candida&amp;12&amp;Ut :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4"/>
  <sheetViews>
    <sheetView workbookViewId="0">
      <selection activeCell="L15" sqref="L15:L16"/>
    </sheetView>
  </sheetViews>
  <sheetFormatPr baseColWidth="10" defaultColWidth="11.42578125" defaultRowHeight="12.75" x14ac:dyDescent="0.2"/>
  <cols>
    <col min="1" max="1" width="23" style="112" customWidth="1"/>
    <col min="2" max="2" width="11.42578125" style="112"/>
    <col min="3" max="4" width="3.28515625" style="113" customWidth="1"/>
    <col min="5" max="16384" width="11.42578125" style="113"/>
  </cols>
  <sheetData>
    <row r="1" spans="1:8" s="110" customFormat="1" ht="36" customHeight="1" x14ac:dyDescent="0.2">
      <c r="A1" s="436" t="s">
        <v>352</v>
      </c>
      <c r="B1" s="436"/>
      <c r="C1" s="436"/>
      <c r="D1" s="436"/>
      <c r="E1" s="436"/>
      <c r="F1" s="436"/>
      <c r="G1" s="436"/>
      <c r="H1" s="436"/>
    </row>
    <row r="2" spans="1:8" s="110" customFormat="1" ht="16.5" customHeight="1" x14ac:dyDescent="0.2">
      <c r="A2" s="437" t="s">
        <v>5</v>
      </c>
      <c r="B2" s="437"/>
      <c r="C2" s="437"/>
      <c r="D2" s="437"/>
      <c r="E2" s="437"/>
      <c r="F2" s="437"/>
      <c r="G2" s="437"/>
      <c r="H2" s="437"/>
    </row>
    <row r="3" spans="1:8" s="111" customFormat="1" ht="26.45" customHeight="1" x14ac:dyDescent="0.2">
      <c r="A3" s="438" t="s">
        <v>344</v>
      </c>
      <c r="B3" s="438"/>
      <c r="C3" s="438"/>
      <c r="D3" s="438"/>
      <c r="E3" s="438"/>
      <c r="F3" s="438"/>
      <c r="G3" s="438"/>
      <c r="H3" s="438"/>
    </row>
    <row r="5" spans="1:8" ht="12" customHeight="1" x14ac:dyDescent="0.2"/>
    <row r="6" spans="1:8" ht="12" customHeight="1" x14ac:dyDescent="0.2">
      <c r="A6" s="426" t="s">
        <v>345</v>
      </c>
      <c r="B6" s="426"/>
      <c r="C6" s="157"/>
      <c r="E6" s="113" t="s">
        <v>93</v>
      </c>
    </row>
    <row r="7" spans="1:8" ht="12" customHeight="1" x14ac:dyDescent="0.2">
      <c r="A7" s="426"/>
      <c r="B7" s="426"/>
    </row>
    <row r="8" spans="1:8" ht="12" customHeight="1" x14ac:dyDescent="0.2">
      <c r="A8" s="426"/>
      <c r="B8" s="426"/>
      <c r="C8" s="158"/>
      <c r="E8" s="113" t="s">
        <v>95</v>
      </c>
      <c r="F8" s="113" t="s">
        <v>94</v>
      </c>
    </row>
    <row r="9" spans="1:8" ht="48" customHeight="1" x14ac:dyDescent="0.2">
      <c r="A9" s="423"/>
      <c r="B9" s="424"/>
      <c r="C9" s="424"/>
      <c r="D9" s="424"/>
      <c r="E9" s="424"/>
      <c r="F9" s="424"/>
      <c r="G9" s="424"/>
      <c r="H9" s="425"/>
    </row>
    <row r="10" spans="1:8" ht="12" customHeight="1" x14ac:dyDescent="0.2">
      <c r="A10" s="114"/>
      <c r="B10" s="114"/>
    </row>
    <row r="11" spans="1:8" ht="12" customHeight="1" x14ac:dyDescent="0.2">
      <c r="A11" s="426" t="s">
        <v>96</v>
      </c>
      <c r="B11" s="426"/>
      <c r="C11" s="157"/>
      <c r="E11" s="113" t="s">
        <v>93</v>
      </c>
    </row>
    <row r="12" spans="1:8" ht="12" customHeight="1" x14ac:dyDescent="0.2">
      <c r="A12" s="426"/>
      <c r="B12" s="426"/>
    </row>
    <row r="13" spans="1:8" ht="12" customHeight="1" x14ac:dyDescent="0.2">
      <c r="A13" s="426"/>
      <c r="B13" s="426"/>
    </row>
    <row r="14" spans="1:8" ht="12" customHeight="1" x14ac:dyDescent="0.2">
      <c r="A14" s="426"/>
      <c r="B14" s="426"/>
      <c r="C14" s="158"/>
      <c r="E14" s="113" t="s">
        <v>95</v>
      </c>
      <c r="F14" s="428" t="s">
        <v>97</v>
      </c>
      <c r="G14" s="428"/>
      <c r="H14" s="428"/>
    </row>
    <row r="15" spans="1:8" ht="48" customHeight="1" x14ac:dyDescent="0.2">
      <c r="A15" s="423"/>
      <c r="B15" s="424"/>
      <c r="C15" s="424"/>
      <c r="D15" s="424"/>
      <c r="E15" s="424"/>
      <c r="F15" s="424"/>
      <c r="G15" s="424"/>
      <c r="H15" s="425"/>
    </row>
    <row r="16" spans="1:8" ht="12" customHeight="1" x14ac:dyDescent="0.2">
      <c r="A16" s="114"/>
      <c r="B16" s="114"/>
    </row>
    <row r="17" spans="1:8" ht="12" customHeight="1" x14ac:dyDescent="0.2">
      <c r="A17" s="426" t="s">
        <v>98</v>
      </c>
      <c r="B17" s="426"/>
      <c r="C17" s="157"/>
      <c r="E17" s="113" t="s">
        <v>93</v>
      </c>
    </row>
    <row r="18" spans="1:8" ht="27.75" customHeight="1" x14ac:dyDescent="0.2">
      <c r="A18" s="426"/>
      <c r="B18" s="426"/>
    </row>
    <row r="19" spans="1:8" ht="15" customHeight="1" x14ac:dyDescent="0.2">
      <c r="A19" s="426"/>
      <c r="B19" s="426"/>
      <c r="C19" s="158"/>
      <c r="E19" s="113" t="s">
        <v>95</v>
      </c>
      <c r="F19" s="428" t="s">
        <v>99</v>
      </c>
      <c r="G19" s="428"/>
      <c r="H19" s="428"/>
    </row>
    <row r="20" spans="1:8" ht="48.75" customHeight="1" x14ac:dyDescent="0.2">
      <c r="A20" s="423"/>
      <c r="B20" s="424"/>
      <c r="C20" s="424"/>
      <c r="D20" s="424"/>
      <c r="E20" s="424"/>
      <c r="F20" s="424"/>
      <c r="G20" s="424"/>
      <c r="H20" s="425"/>
    </row>
    <row r="21" spans="1:8" ht="12" customHeight="1" x14ac:dyDescent="0.2">
      <c r="A21" s="114"/>
      <c r="B21" s="114"/>
    </row>
    <row r="22" spans="1:8" ht="12" customHeight="1" x14ac:dyDescent="0.2">
      <c r="A22" s="427" t="s">
        <v>351</v>
      </c>
      <c r="B22" s="427"/>
      <c r="C22" s="157"/>
      <c r="E22" s="113" t="s">
        <v>93</v>
      </c>
    </row>
    <row r="23" spans="1:8" ht="33.75" customHeight="1" x14ac:dyDescent="0.2">
      <c r="A23" s="427"/>
      <c r="B23" s="427"/>
    </row>
    <row r="24" spans="1:8" ht="12" customHeight="1" x14ac:dyDescent="0.2">
      <c r="A24" s="427"/>
      <c r="B24" s="427"/>
      <c r="C24" s="158"/>
      <c r="E24" s="113" t="s">
        <v>95</v>
      </c>
      <c r="F24" s="429" t="s">
        <v>100</v>
      </c>
      <c r="G24" s="429"/>
      <c r="H24" s="429"/>
    </row>
    <row r="25" spans="1:8" ht="48" customHeight="1" x14ac:dyDescent="0.2">
      <c r="A25" s="423"/>
      <c r="B25" s="424"/>
      <c r="C25" s="424"/>
      <c r="D25" s="424"/>
      <c r="E25" s="424"/>
      <c r="F25" s="424"/>
      <c r="G25" s="424"/>
      <c r="H25" s="425"/>
    </row>
    <row r="26" spans="1:8" ht="12" customHeight="1" x14ac:dyDescent="0.2">
      <c r="A26" s="114"/>
      <c r="B26" s="114"/>
    </row>
    <row r="27" spans="1:8" ht="36.6" customHeight="1" x14ac:dyDescent="0.2">
      <c r="A27" s="431" t="s">
        <v>336</v>
      </c>
      <c r="B27" s="431"/>
      <c r="F27" s="435" t="s">
        <v>100</v>
      </c>
      <c r="G27" s="435"/>
      <c r="H27" s="435"/>
    </row>
    <row r="28" spans="1:8" ht="49.9" customHeight="1" x14ac:dyDescent="0.2">
      <c r="A28" s="432"/>
      <c r="B28" s="433"/>
      <c r="C28" s="433"/>
      <c r="D28" s="433"/>
      <c r="E28" s="433"/>
      <c r="F28" s="433"/>
      <c r="G28" s="433"/>
      <c r="H28" s="434"/>
    </row>
    <row r="29" spans="1:8" ht="12" customHeight="1" x14ac:dyDescent="0.2">
      <c r="A29" s="348"/>
      <c r="B29" s="348"/>
    </row>
    <row r="30" spans="1:8" ht="12" customHeight="1" x14ac:dyDescent="0.2">
      <c r="A30" s="427" t="s">
        <v>346</v>
      </c>
      <c r="B30" s="427"/>
      <c r="C30" s="157"/>
      <c r="E30" s="113" t="s">
        <v>93</v>
      </c>
    </row>
    <row r="31" spans="1:8" ht="21.75" customHeight="1" x14ac:dyDescent="0.2">
      <c r="A31" s="427"/>
      <c r="B31" s="427"/>
    </row>
    <row r="32" spans="1:8" ht="12" customHeight="1" x14ac:dyDescent="0.2">
      <c r="A32" s="427"/>
      <c r="B32" s="427"/>
      <c r="C32" s="157"/>
      <c r="E32" s="113" t="s">
        <v>95</v>
      </c>
      <c r="F32" s="430" t="s">
        <v>101</v>
      </c>
      <c r="G32" s="428"/>
      <c r="H32" s="428"/>
    </row>
    <row r="33" spans="1:8" ht="48" customHeight="1" x14ac:dyDescent="0.2">
      <c r="A33" s="423"/>
      <c r="B33" s="424"/>
      <c r="C33" s="424"/>
      <c r="D33" s="424"/>
      <c r="E33" s="424"/>
      <c r="F33" s="424"/>
      <c r="G33" s="424"/>
      <c r="H33" s="425"/>
    </row>
    <row r="34" spans="1:8" ht="12" customHeight="1" x14ac:dyDescent="0.2">
      <c r="A34" s="114"/>
      <c r="B34" s="114"/>
    </row>
    <row r="35" spans="1:8" ht="12" customHeight="1" x14ac:dyDescent="0.2">
      <c r="A35" s="426" t="s">
        <v>102</v>
      </c>
      <c r="B35" s="426"/>
      <c r="C35" s="157"/>
      <c r="E35" s="113" t="s">
        <v>93</v>
      </c>
    </row>
    <row r="36" spans="1:8" ht="12" customHeight="1" x14ac:dyDescent="0.2">
      <c r="A36" s="426"/>
      <c r="B36" s="426"/>
    </row>
    <row r="37" spans="1:8" ht="12" customHeight="1" x14ac:dyDescent="0.2">
      <c r="A37" s="426"/>
      <c r="B37" s="426"/>
      <c r="C37" s="158"/>
      <c r="E37" s="113" t="s">
        <v>95</v>
      </c>
      <c r="F37" s="428" t="s">
        <v>103</v>
      </c>
      <c r="G37" s="428"/>
      <c r="H37" s="428"/>
    </row>
    <row r="38" spans="1:8" ht="39.75" customHeight="1" x14ac:dyDescent="0.2">
      <c r="A38" s="423"/>
      <c r="B38" s="424"/>
      <c r="C38" s="424"/>
      <c r="D38" s="424"/>
      <c r="E38" s="424"/>
      <c r="F38" s="424"/>
      <c r="G38" s="424"/>
      <c r="H38" s="425"/>
    </row>
    <row r="39" spans="1:8" ht="12" customHeight="1" x14ac:dyDescent="0.2">
      <c r="A39" s="114"/>
      <c r="B39" s="114"/>
    </row>
    <row r="40" spans="1:8" ht="12" customHeight="1" x14ac:dyDescent="0.2">
      <c r="A40" s="426" t="s">
        <v>104</v>
      </c>
      <c r="B40" s="426"/>
      <c r="C40" s="157"/>
      <c r="E40" s="113" t="s">
        <v>93</v>
      </c>
    </row>
    <row r="41" spans="1:8" ht="12" customHeight="1" x14ac:dyDescent="0.2">
      <c r="A41" s="426"/>
      <c r="B41" s="426"/>
    </row>
    <row r="42" spans="1:8" ht="12" customHeight="1" x14ac:dyDescent="0.2">
      <c r="A42" s="426"/>
      <c r="B42" s="426"/>
      <c r="C42" s="158"/>
      <c r="E42" s="113" t="s">
        <v>95</v>
      </c>
      <c r="F42" s="428" t="s">
        <v>105</v>
      </c>
      <c r="G42" s="428"/>
      <c r="H42" s="428"/>
    </row>
    <row r="43" spans="1:8" ht="48" customHeight="1" x14ac:dyDescent="0.2">
      <c r="A43" s="423"/>
      <c r="B43" s="424"/>
      <c r="C43" s="424"/>
      <c r="D43" s="424"/>
      <c r="E43" s="424"/>
      <c r="F43" s="424"/>
      <c r="G43" s="424"/>
      <c r="H43" s="425"/>
    </row>
    <row r="44" spans="1:8" ht="12" customHeight="1" x14ac:dyDescent="0.2">
      <c r="A44" s="114"/>
      <c r="B44" s="114"/>
    </row>
    <row r="45" spans="1:8" ht="24.75" customHeight="1" x14ac:dyDescent="0.2">
      <c r="A45" s="426" t="s">
        <v>347</v>
      </c>
      <c r="B45" s="426"/>
      <c r="C45" s="157"/>
      <c r="E45" s="113" t="s">
        <v>93</v>
      </c>
    </row>
    <row r="46" spans="1:8" ht="12" customHeight="1" x14ac:dyDescent="0.2">
      <c r="A46" s="426"/>
      <c r="B46" s="426"/>
    </row>
    <row r="47" spans="1:8" ht="12" customHeight="1" x14ac:dyDescent="0.2">
      <c r="A47" s="426"/>
      <c r="B47" s="426"/>
      <c r="C47" s="157"/>
      <c r="E47" s="113" t="s">
        <v>95</v>
      </c>
      <c r="F47" s="428" t="s">
        <v>100</v>
      </c>
      <c r="G47" s="428"/>
      <c r="H47" s="428"/>
    </row>
    <row r="48" spans="1:8" ht="48" customHeight="1" x14ac:dyDescent="0.2">
      <c r="A48" s="423"/>
      <c r="B48" s="424"/>
      <c r="C48" s="424"/>
      <c r="D48" s="424"/>
      <c r="E48" s="424"/>
      <c r="F48" s="424"/>
      <c r="G48" s="424"/>
      <c r="H48" s="425"/>
    </row>
    <row r="49" spans="1:8" ht="12" customHeight="1" x14ac:dyDescent="0.2">
      <c r="A49" s="114"/>
      <c r="B49" s="114"/>
    </row>
    <row r="50" spans="1:8" ht="24.75" customHeight="1" x14ac:dyDescent="0.2">
      <c r="A50" s="426" t="s">
        <v>106</v>
      </c>
      <c r="B50" s="426"/>
      <c r="C50" s="157"/>
      <c r="E50" s="113" t="s">
        <v>93</v>
      </c>
    </row>
    <row r="51" spans="1:8" ht="12" customHeight="1" x14ac:dyDescent="0.2">
      <c r="A51" s="426"/>
      <c r="B51" s="426"/>
    </row>
    <row r="52" spans="1:8" ht="12" customHeight="1" x14ac:dyDescent="0.2">
      <c r="A52" s="426"/>
      <c r="B52" s="426"/>
      <c r="C52" s="157"/>
      <c r="E52" s="113" t="s">
        <v>95</v>
      </c>
      <c r="F52" s="428" t="s">
        <v>100</v>
      </c>
      <c r="G52" s="428"/>
      <c r="H52" s="428"/>
    </row>
    <row r="53" spans="1:8" ht="48" customHeight="1" x14ac:dyDescent="0.2">
      <c r="A53" s="423"/>
      <c r="B53" s="424"/>
      <c r="C53" s="424"/>
      <c r="D53" s="424"/>
      <c r="E53" s="424"/>
      <c r="F53" s="424"/>
      <c r="G53" s="424"/>
      <c r="H53" s="425"/>
    </row>
    <row r="54" spans="1:8" ht="12" customHeight="1" x14ac:dyDescent="0.2">
      <c r="A54" s="114"/>
      <c r="B54" s="114"/>
    </row>
    <row r="55" spans="1:8" ht="12" customHeight="1" x14ac:dyDescent="0.2">
      <c r="A55" s="426" t="s">
        <v>348</v>
      </c>
      <c r="B55" s="426"/>
      <c r="C55" s="157"/>
      <c r="E55" s="113" t="s">
        <v>93</v>
      </c>
    </row>
    <row r="56" spans="1:8" ht="20.25" customHeight="1" x14ac:dyDescent="0.2">
      <c r="A56" s="426"/>
      <c r="B56" s="426"/>
      <c r="C56" s="115"/>
    </row>
    <row r="57" spans="1:8" ht="12" customHeight="1" x14ac:dyDescent="0.2">
      <c r="A57" s="426"/>
      <c r="B57" s="426"/>
      <c r="C57" s="157"/>
      <c r="E57" s="113" t="s">
        <v>95</v>
      </c>
      <c r="F57" s="428" t="s">
        <v>100</v>
      </c>
      <c r="G57" s="428"/>
      <c r="H57" s="428"/>
    </row>
    <row r="58" spans="1:8" ht="48" customHeight="1" x14ac:dyDescent="0.2">
      <c r="A58" s="423"/>
      <c r="B58" s="424"/>
      <c r="C58" s="424"/>
      <c r="D58" s="424"/>
      <c r="E58" s="424"/>
      <c r="F58" s="424"/>
      <c r="G58" s="424"/>
      <c r="H58" s="425"/>
    </row>
    <row r="59" spans="1:8" ht="12" customHeight="1" x14ac:dyDescent="0.2">
      <c r="A59" s="114"/>
      <c r="B59" s="114"/>
    </row>
    <row r="60" spans="1:8" ht="12" customHeight="1" x14ac:dyDescent="0.2">
      <c r="A60" s="426" t="s">
        <v>107</v>
      </c>
      <c r="B60" s="426"/>
      <c r="C60" s="157"/>
      <c r="E60" s="113" t="s">
        <v>93</v>
      </c>
    </row>
    <row r="61" spans="1:8" ht="12" customHeight="1" x14ac:dyDescent="0.2">
      <c r="A61" s="426"/>
      <c r="B61" s="426"/>
    </row>
    <row r="62" spans="1:8" ht="12" customHeight="1" x14ac:dyDescent="0.2">
      <c r="A62" s="426"/>
      <c r="B62" s="426"/>
      <c r="C62" s="157"/>
      <c r="E62" s="113" t="s">
        <v>95</v>
      </c>
      <c r="F62" s="428" t="s">
        <v>103</v>
      </c>
      <c r="G62" s="428"/>
      <c r="H62" s="428"/>
    </row>
    <row r="63" spans="1:8" ht="48" customHeight="1" x14ac:dyDescent="0.2">
      <c r="A63" s="423"/>
      <c r="B63" s="424"/>
      <c r="C63" s="424"/>
      <c r="D63" s="424"/>
      <c r="E63" s="424"/>
      <c r="F63" s="424"/>
      <c r="G63" s="424"/>
      <c r="H63" s="425"/>
    </row>
    <row r="64" spans="1:8" ht="12" customHeight="1" x14ac:dyDescent="0.2">
      <c r="A64" s="114"/>
      <c r="B64" s="114"/>
    </row>
    <row r="65" spans="1:8" ht="12" customHeight="1" x14ac:dyDescent="0.2">
      <c r="A65" s="426" t="s">
        <v>349</v>
      </c>
      <c r="B65" s="426"/>
      <c r="C65" s="157"/>
      <c r="E65" s="113" t="s">
        <v>93</v>
      </c>
    </row>
    <row r="66" spans="1:8" ht="12" customHeight="1" x14ac:dyDescent="0.2">
      <c r="A66" s="426"/>
      <c r="B66" s="426"/>
    </row>
    <row r="67" spans="1:8" ht="12" customHeight="1" x14ac:dyDescent="0.2">
      <c r="A67" s="426"/>
      <c r="B67" s="426"/>
      <c r="C67" s="157"/>
      <c r="E67" s="113" t="s">
        <v>95</v>
      </c>
      <c r="F67" s="428" t="s">
        <v>103</v>
      </c>
      <c r="G67" s="428"/>
      <c r="H67" s="428"/>
    </row>
    <row r="68" spans="1:8" ht="48" customHeight="1" x14ac:dyDescent="0.2">
      <c r="A68" s="423"/>
      <c r="B68" s="424"/>
      <c r="C68" s="424"/>
      <c r="D68" s="424"/>
      <c r="E68" s="424"/>
      <c r="F68" s="424"/>
      <c r="G68" s="424"/>
      <c r="H68" s="425"/>
    </row>
    <row r="69" spans="1:8" ht="12" customHeight="1" x14ac:dyDescent="0.2">
      <c r="A69" s="114"/>
      <c r="B69" s="114"/>
    </row>
    <row r="70" spans="1:8" ht="15" customHeight="1" x14ac:dyDescent="0.2">
      <c r="A70" s="426" t="s">
        <v>341</v>
      </c>
      <c r="B70" s="440"/>
      <c r="C70" s="349"/>
    </row>
    <row r="71" spans="1:8" ht="15" customHeight="1" x14ac:dyDescent="0.2">
      <c r="A71" s="426" t="s">
        <v>337</v>
      </c>
      <c r="B71" s="426"/>
      <c r="C71" s="157"/>
      <c r="E71" s="351" t="s">
        <v>93</v>
      </c>
    </row>
    <row r="72" spans="1:8" ht="12" customHeight="1" x14ac:dyDescent="0.2">
      <c r="A72" s="426" t="s">
        <v>338</v>
      </c>
      <c r="B72" s="440"/>
    </row>
    <row r="73" spans="1:8" ht="12" customHeight="1" x14ac:dyDescent="0.2">
      <c r="A73" s="426" t="s">
        <v>339</v>
      </c>
      <c r="B73" s="426"/>
      <c r="C73" s="350"/>
    </row>
    <row r="74" spans="1:8" ht="16.899999999999999" customHeight="1" x14ac:dyDescent="0.2">
      <c r="A74" s="426" t="s">
        <v>340</v>
      </c>
      <c r="B74" s="426"/>
      <c r="C74" s="157"/>
      <c r="E74" s="351" t="s">
        <v>95</v>
      </c>
      <c r="F74" s="428" t="s">
        <v>100</v>
      </c>
      <c r="G74" s="428"/>
      <c r="H74" s="428"/>
    </row>
    <row r="75" spans="1:8" ht="55.9" customHeight="1" x14ac:dyDescent="0.2">
      <c r="A75" s="432"/>
      <c r="B75" s="433"/>
      <c r="C75" s="433"/>
      <c r="D75" s="433"/>
      <c r="E75" s="433"/>
      <c r="F75" s="433"/>
      <c r="G75" s="433"/>
      <c r="H75" s="434"/>
    </row>
    <row r="76" spans="1:8" ht="12" customHeight="1" x14ac:dyDescent="0.2">
      <c r="A76" s="348"/>
      <c r="B76" s="348"/>
    </row>
    <row r="77" spans="1:8" ht="12" customHeight="1" x14ac:dyDescent="0.2">
      <c r="A77" s="426" t="s">
        <v>350</v>
      </c>
      <c r="B77" s="426"/>
      <c r="C77" s="157"/>
      <c r="E77" s="113" t="s">
        <v>93</v>
      </c>
    </row>
    <row r="78" spans="1:8" ht="27" customHeight="1" x14ac:dyDescent="0.2">
      <c r="A78" s="426"/>
      <c r="B78" s="426"/>
    </row>
    <row r="79" spans="1:8" ht="12" customHeight="1" x14ac:dyDescent="0.2">
      <c r="A79" s="426"/>
      <c r="B79" s="426"/>
      <c r="C79" s="157"/>
      <c r="E79" s="113" t="s">
        <v>95</v>
      </c>
      <c r="F79" s="428" t="s">
        <v>103</v>
      </c>
      <c r="G79" s="428"/>
      <c r="H79" s="428"/>
    </row>
    <row r="80" spans="1:8" ht="48" customHeight="1" x14ac:dyDescent="0.2">
      <c r="A80" s="423"/>
      <c r="B80" s="424"/>
      <c r="C80" s="424"/>
      <c r="D80" s="424"/>
      <c r="E80" s="424"/>
      <c r="F80" s="424"/>
      <c r="G80" s="424"/>
      <c r="H80" s="425"/>
    </row>
    <row r="81" spans="1:8" ht="51" customHeight="1" x14ac:dyDescent="0.2">
      <c r="A81" s="116"/>
      <c r="B81" s="116"/>
      <c r="C81" s="115"/>
      <c r="D81" s="115"/>
      <c r="E81" s="439" t="s">
        <v>108</v>
      </c>
      <c r="F81" s="439"/>
      <c r="G81" s="439"/>
      <c r="H81" s="439"/>
    </row>
    <row r="82" spans="1:8" x14ac:dyDescent="0.2">
      <c r="A82" s="116"/>
      <c r="B82" s="116"/>
      <c r="C82" s="115"/>
      <c r="D82" s="115"/>
      <c r="E82" s="115"/>
      <c r="F82" s="115"/>
      <c r="G82" s="115"/>
      <c r="H82" s="115"/>
    </row>
    <row r="83" spans="1:8" x14ac:dyDescent="0.2">
      <c r="A83" s="116"/>
      <c r="B83" s="116"/>
      <c r="C83" s="115"/>
      <c r="D83" s="115"/>
      <c r="E83" s="115"/>
      <c r="F83" s="115"/>
      <c r="G83" s="115"/>
      <c r="H83" s="115"/>
    </row>
    <row r="84" spans="1:8" x14ac:dyDescent="0.2">
      <c r="A84" s="116"/>
      <c r="B84" s="116"/>
      <c r="C84" s="115"/>
      <c r="D84" s="115"/>
      <c r="E84" s="115"/>
      <c r="F84" s="115"/>
      <c r="G84" s="115"/>
      <c r="H84" s="115"/>
    </row>
  </sheetData>
  <sheetProtection formatCells="0" formatColumns="0"/>
  <mergeCells count="52">
    <mergeCell ref="A58:H58"/>
    <mergeCell ref="A63:H63"/>
    <mergeCell ref="A45:B47"/>
    <mergeCell ref="A77:B79"/>
    <mergeCell ref="A60:B62"/>
    <mergeCell ref="A65:B67"/>
    <mergeCell ref="A55:B57"/>
    <mergeCell ref="A50:B52"/>
    <mergeCell ref="A70:B70"/>
    <mergeCell ref="A71:B71"/>
    <mergeCell ref="A72:B72"/>
    <mergeCell ref="A73:B73"/>
    <mergeCell ref="A74:B74"/>
    <mergeCell ref="A75:H75"/>
    <mergeCell ref="F74:H74"/>
    <mergeCell ref="E81:H81"/>
    <mergeCell ref="F52:H52"/>
    <mergeCell ref="F57:H57"/>
    <mergeCell ref="F62:H62"/>
    <mergeCell ref="F37:H37"/>
    <mergeCell ref="F42:H42"/>
    <mergeCell ref="F47:H47"/>
    <mergeCell ref="A38:H38"/>
    <mergeCell ref="A43:H43"/>
    <mergeCell ref="A48:H48"/>
    <mergeCell ref="F67:H67"/>
    <mergeCell ref="F79:H79"/>
    <mergeCell ref="A68:H68"/>
    <mergeCell ref="A35:B37"/>
    <mergeCell ref="A80:H80"/>
    <mergeCell ref="A53:H53"/>
    <mergeCell ref="A1:H1"/>
    <mergeCell ref="A2:H2"/>
    <mergeCell ref="A3:H3"/>
    <mergeCell ref="A6:B8"/>
    <mergeCell ref="A11:B14"/>
    <mergeCell ref="F14:H14"/>
    <mergeCell ref="A9:H9"/>
    <mergeCell ref="A40:B42"/>
    <mergeCell ref="F19:H19"/>
    <mergeCell ref="F24:H24"/>
    <mergeCell ref="F32:H32"/>
    <mergeCell ref="A33:H33"/>
    <mergeCell ref="A30:B32"/>
    <mergeCell ref="A27:B27"/>
    <mergeCell ref="A28:H28"/>
    <mergeCell ref="F27:H27"/>
    <mergeCell ref="A15:H15"/>
    <mergeCell ref="A17:B19"/>
    <mergeCell ref="A20:H20"/>
    <mergeCell ref="A25:H25"/>
    <mergeCell ref="A22:B24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99" orientation="portrait" r:id="rId1"/>
  <headerFooter alignWithMargins="0">
    <oddFooter>&amp;L&amp;"Arial,Gras"&amp;11&amp;D&amp;Rpage &amp;P/&amp;N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Lisez-moi</vt:lpstr>
      <vt:lpstr>1 - Bordereau de prix </vt:lpstr>
      <vt:lpstr>2 - tableau produits</vt:lpstr>
      <vt:lpstr>3- Engag Logistique</vt:lpstr>
      <vt:lpstr>4 - Dévelop. durable</vt:lpstr>
      <vt:lpstr>'1 - Bordereau de prix '!Impression_des_titres</vt:lpstr>
      <vt:lpstr>'2 - tableau produits'!Impression_des_titres</vt:lpstr>
      <vt:lpstr>'3- Engag Logistique'!Impression_des_titres</vt:lpstr>
      <vt:lpstr>'4 - Dévelop. durable'!Impression_des_titres</vt:lpstr>
      <vt:lpstr>'1 - Bordereau de prix '!Zone_d_impression</vt:lpstr>
      <vt:lpstr>'3- Engag Logistique'!Zone_d_impression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moi-meme</dc:creator>
  <cp:lastModifiedBy>José Clement</cp:lastModifiedBy>
  <cp:lastPrinted>2018-10-17T09:39:24Z</cp:lastPrinted>
  <dcterms:created xsi:type="dcterms:W3CDTF">2006-11-29T20:41:12Z</dcterms:created>
  <dcterms:modified xsi:type="dcterms:W3CDTF">2018-12-18T09:32:00Z</dcterms:modified>
</cp:coreProperties>
</file>