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DPGF" sheetId="1" r:id="rId1"/>
  </sheets>
  <externalReferences>
    <externalReference r:id="rId4"/>
  </externalReferences>
  <definedNames>
    <definedName name="BAIE">'[1]Baie de Brassage'!$B$3:$B$21</definedName>
    <definedName name="HBPU">'[1]Hors BPU'!$B$3:$B$33</definedName>
    <definedName name="k">#REF!</definedName>
    <definedName name="PrestaServeur">'[1]Services'!$B$3:$B$26</definedName>
    <definedName name="Prestaswitch">'[1]Services'!$B$28:$B$44</definedName>
    <definedName name="Prestspeciales">'[1]Services'!$B$46:$B$55</definedName>
    <definedName name="prh">#REF!</definedName>
    <definedName name="Primo">'[1]Primo'!$B$2:$B$50</definedName>
    <definedName name="SRV">'[1]Serveurs'!$B$4:$B$39</definedName>
    <definedName name="Switchs">'[1]Switchs'!$B$3:$B$32</definedName>
  </definedNames>
  <calcPr fullCalcOnLoad="1"/>
</workbook>
</file>

<file path=xl/sharedStrings.xml><?xml version="1.0" encoding="utf-8"?>
<sst xmlns="http://schemas.openxmlformats.org/spreadsheetml/2006/main" count="72" uniqueCount="42">
  <si>
    <t>U</t>
  </si>
  <si>
    <t>Quantité</t>
  </si>
  <si>
    <t>T.V.A. 20%</t>
  </si>
  <si>
    <t>TOTAL H.T.</t>
  </si>
  <si>
    <t>TOTAL T.T.C.</t>
  </si>
  <si>
    <t>PU HT</t>
  </si>
  <si>
    <t>PT HT</t>
  </si>
  <si>
    <t>Bordereau de Décomposition du Prix global et Forfaitaire (DPGF)</t>
  </si>
  <si>
    <t>chaudière industrielle à vapeur Babcock-Wanson VAP-LN 1250</t>
  </si>
  <si>
    <t>LYCEE PROFESSIONNEL VAUQUELIN - PARIS</t>
  </si>
  <si>
    <t>MARCHE A PROCEDURE ADAPTEE - REMPLACEMENT DE LA CHAUDIERE VAPEUR PEDAGOGIQUE</t>
  </si>
  <si>
    <t>bâche dégazante Babcock–Wanson de 1000 litres</t>
  </si>
  <si>
    <t>armoire électrique de commande et de protection</t>
  </si>
  <si>
    <t>armoire d’auto-contrôle</t>
  </si>
  <si>
    <t>pot de détente de 100 litres</t>
  </si>
  <si>
    <t>adoucisseur d’eau</t>
  </si>
  <si>
    <t>dispositif de traitement filmogène</t>
  </si>
  <si>
    <t>Autres matériels</t>
  </si>
  <si>
    <t>Lot</t>
  </si>
  <si>
    <t xml:space="preserve">Matériel </t>
  </si>
  <si>
    <t>Travaux et Services</t>
  </si>
  <si>
    <t>Autres services</t>
  </si>
  <si>
    <t>Total du Marché</t>
  </si>
  <si>
    <t>bruleur industriel monobloc de marque Babcock-Wanson adapté à la chaudière remplacée</t>
  </si>
  <si>
    <t>Désignation</t>
  </si>
  <si>
    <t>Démontage-Evacuation-Mise au rebut</t>
  </si>
  <si>
    <t>Taux horaire d'un technicien</t>
  </si>
  <si>
    <t>h</t>
  </si>
  <si>
    <t>Taux horaire d'un chauffagiste monteur soudeur</t>
  </si>
  <si>
    <t>Taux horaire d'un ouvrier</t>
  </si>
  <si>
    <t>Taux horaire d'un électromécanicien</t>
  </si>
  <si>
    <t>Taux horaire d'un coontremaitre</t>
  </si>
  <si>
    <t>Manutention</t>
  </si>
  <si>
    <t>Prestation du fabricant (mise en service)</t>
  </si>
  <si>
    <t>Fumisterie</t>
  </si>
  <si>
    <t>Calorifuge</t>
  </si>
  <si>
    <t xml:space="preserve">Contrôles techniques </t>
  </si>
  <si>
    <t>Contrôles essais mise en service</t>
  </si>
  <si>
    <t>Pièce</t>
  </si>
  <si>
    <t xml:space="preserve">Signature du titulaire </t>
  </si>
  <si>
    <t>.</t>
  </si>
  <si>
    <t xml:space="preserve">Date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</si>
</sst>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2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44" fontId="2" fillId="0" borderId="0" xfId="48" applyFont="1" applyAlignment="1">
      <alignment/>
    </xf>
    <xf numFmtId="0" fontId="2" fillId="0" borderId="0" xfId="51" applyFont="1" applyAlignment="1">
      <alignment horizontal="left"/>
      <protection/>
    </xf>
    <xf numFmtId="0" fontId="19" fillId="0" borderId="0" xfId="51" applyFont="1" applyAlignment="1">
      <alignment horizontal="left" vertical="center"/>
      <protection/>
    </xf>
    <xf numFmtId="0" fontId="19" fillId="0" borderId="0" xfId="51" applyFont="1" applyAlignment="1">
      <alignment horizontal="left"/>
      <protection/>
    </xf>
    <xf numFmtId="44" fontId="19" fillId="0" borderId="0" xfId="48" applyFont="1" applyAlignment="1">
      <alignment horizontal="left"/>
    </xf>
    <xf numFmtId="0" fontId="19" fillId="33" borderId="10" xfId="51" applyFont="1" applyFill="1" applyBorder="1" applyAlignment="1">
      <alignment wrapText="1"/>
      <protection/>
    </xf>
    <xf numFmtId="44" fontId="19" fillId="0" borderId="10" xfId="48" applyFont="1" applyBorder="1" applyAlignment="1">
      <alignment/>
    </xf>
    <xf numFmtId="44" fontId="19" fillId="34" borderId="10" xfId="48" applyFont="1" applyFill="1" applyBorder="1" applyAlignment="1">
      <alignment/>
    </xf>
    <xf numFmtId="0" fontId="19" fillId="33" borderId="0" xfId="51" applyFont="1" applyFill="1" applyAlignment="1">
      <alignment wrapText="1"/>
      <protection/>
    </xf>
    <xf numFmtId="0" fontId="19" fillId="33" borderId="0" xfId="51" applyFont="1" applyFill="1" applyAlignment="1">
      <alignment vertical="center"/>
      <protection/>
    </xf>
    <xf numFmtId="44" fontId="19" fillId="0" borderId="0" xfId="48" applyFont="1" applyAlignment="1">
      <alignment/>
    </xf>
    <xf numFmtId="0" fontId="19" fillId="0" borderId="0" xfId="51" applyFont="1">
      <alignment/>
      <protection/>
    </xf>
    <xf numFmtId="0" fontId="19" fillId="33" borderId="10" xfId="51" applyFont="1" applyFill="1" applyBorder="1" applyAlignment="1">
      <alignment horizontal="center" vertical="center" wrapText="1"/>
      <protection/>
    </xf>
    <xf numFmtId="3" fontId="19" fillId="33" borderId="10" xfId="51" applyNumberFormat="1" applyFont="1" applyFill="1" applyBorder="1" applyAlignment="1">
      <alignment horizontal="center" vertical="center" wrapText="1"/>
      <protection/>
    </xf>
    <xf numFmtId="0" fontId="19" fillId="33" borderId="10" xfId="51" applyFont="1" applyFill="1" applyBorder="1" applyAlignment="1">
      <alignment horizontal="justify" vertical="top" wrapText="1"/>
      <protection/>
    </xf>
    <xf numFmtId="0" fontId="19" fillId="0" borderId="10" xfId="51" applyFont="1" applyBorder="1" applyAlignment="1">
      <alignment horizontal="center"/>
      <protection/>
    </xf>
    <xf numFmtId="0" fontId="22" fillId="33" borderId="10" xfId="51" applyFont="1" applyFill="1" applyBorder="1">
      <alignment/>
      <protection/>
    </xf>
    <xf numFmtId="0" fontId="19" fillId="33" borderId="10" xfId="51" applyFont="1" applyFill="1" applyBorder="1">
      <alignment/>
      <protection/>
    </xf>
    <xf numFmtId="0" fontId="23" fillId="0" borderId="0" xfId="51" applyFont="1" applyAlignment="1">
      <alignment horizontal="center" vertical="center" wrapText="1"/>
      <protection/>
    </xf>
    <xf numFmtId="44" fontId="19" fillId="0" borderId="10" xfId="48" applyFont="1" applyBorder="1" applyAlignment="1">
      <alignment horizontal="center"/>
    </xf>
    <xf numFmtId="44" fontId="19" fillId="35" borderId="10" xfId="48" applyFont="1" applyFill="1" applyBorder="1" applyAlignment="1">
      <alignment horizontal="right"/>
    </xf>
    <xf numFmtId="0" fontId="2" fillId="0" borderId="0" xfId="51" applyFont="1">
      <alignment/>
      <protection/>
    </xf>
    <xf numFmtId="0" fontId="24" fillId="0" borderId="0" xfId="51" applyFont="1" applyAlignment="1">
      <alignment horizontal="center" vertical="center"/>
      <protection/>
    </xf>
    <xf numFmtId="0" fontId="21" fillId="0" borderId="0" xfId="51" applyFont="1" applyAlignment="1">
      <alignment horizontal="center"/>
      <protection/>
    </xf>
    <xf numFmtId="0" fontId="23" fillId="0" borderId="0" xfId="51" applyFont="1" applyAlignment="1">
      <alignment horizontal="center" vertical="center" wrapText="1"/>
      <protection/>
    </xf>
    <xf numFmtId="0" fontId="22" fillId="34" borderId="10" xfId="51" applyFont="1" applyFill="1" applyBorder="1" applyAlignment="1">
      <alignment horizontal="right" wrapText="1"/>
      <protection/>
    </xf>
    <xf numFmtId="0" fontId="41" fillId="0" borderId="10" xfId="0" applyFont="1" applyBorder="1" applyAlignment="1">
      <alignment/>
    </xf>
    <xf numFmtId="0" fontId="21" fillId="0" borderId="0" xfId="51" applyFont="1" applyAlignment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 2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etourneur\AppData\Local\Microsoft\Windows\Temporary%20Internet%20Files\Content.Outlook\GYELR6V8\BPU%20Computacenter-PO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dereau"/>
      <sheetName val="Services"/>
      <sheetName val="Serveurs"/>
      <sheetName val="Switchs"/>
      <sheetName val="Baie de Brassage"/>
      <sheetName val="Primo"/>
      <sheetName val="Hors BPU"/>
      <sheetName val="Matériels et logiciels serveurs"/>
      <sheetName val="Feuil1"/>
    </sheetNames>
    <sheetDataSet>
      <sheetData sheetId="1">
        <row r="3">
          <cell r="B3" t="str">
            <v>Mise en service d'un serveur</v>
          </cell>
        </row>
        <row r="4">
          <cell r="B4" t="str">
            <v>Paramètrage de rôle du serveur</v>
          </cell>
        </row>
        <row r="5">
          <cell r="B5" t="str">
            <v>Paramètrage des disques</v>
          </cell>
        </row>
        <row r="6">
          <cell r="B6" t="str">
            <v>Activation de protocoles</v>
          </cell>
        </row>
        <row r="7">
          <cell r="B7" t="str">
            <v>Paramétrage adresse IP</v>
          </cell>
        </row>
        <row r="8">
          <cell r="B8" t="str">
            <v>Paramétrage service DHCP</v>
          </cell>
        </row>
        <row r="9">
          <cell r="B9" t="str">
            <v>Installation hyperviseur</v>
          </cell>
        </row>
        <row r="10">
          <cell r="B10" t="str">
            <v>Paramétrage sercice Wins</v>
          </cell>
        </row>
        <row r="11">
          <cell r="B11" t="str">
            <v>Paramétrage de service web</v>
          </cell>
        </row>
        <row r="12">
          <cell r="B12" t="str">
            <v>Paramétrage de service DNS</v>
          </cell>
        </row>
        <row r="13">
          <cell r="B13" t="str">
            <v>Paramétrage de routeur</v>
          </cell>
        </row>
        <row r="14">
          <cell r="B14" t="str">
            <v>Pilotage de l'arrèt des serveurs</v>
          </cell>
        </row>
        <row r="15">
          <cell r="B15" t="str">
            <v>Installation du gestionnaire de comptes utilisateurs</v>
          </cell>
        </row>
        <row r="16">
          <cell r="B16" t="str">
            <v>Activation des sauvegardes</v>
          </cell>
        </row>
        <row r="17">
          <cell r="B17" t="str">
            <v>Installation antivirus</v>
          </cell>
        </row>
        <row r="18">
          <cell r="B18" t="str">
            <v>Configuration de mots de passe</v>
          </cell>
        </row>
        <row r="19">
          <cell r="B19" t="str">
            <v>Ajout de composant ou périphériques internes sur serveurs en service</v>
          </cell>
        </row>
        <row r="20">
          <cell r="B20" t="str">
            <v>Configuration imprimante réseau</v>
          </cell>
        </row>
        <row r="21">
          <cell r="B21" t="str">
            <v>Réparttion de services</v>
          </cell>
        </row>
        <row r="22">
          <cell r="B22" t="str">
            <v>Installation d'un service de virtualisation de poste</v>
          </cell>
        </row>
        <row r="23">
          <cell r="B23" t="str">
            <v>Migration de données</v>
          </cell>
        </row>
        <row r="24">
          <cell r="B24" t="str">
            <v>Création de comptes utilisateurs avec procédure systèmes Windows linux, mac OSX,… </v>
          </cell>
        </row>
        <row r="25">
          <cell r="B25" t="str">
            <v>Création de comptes utilisateurs avec procédure systèmes Windows linux, mac OSX,… &gt;50</v>
          </cell>
        </row>
        <row r="26">
          <cell r="B26" t="str">
            <v>Raccordement station de travail</v>
          </cell>
        </row>
        <row r="28">
          <cell r="B28" t="str">
            <v>Brassage </v>
          </cell>
        </row>
        <row r="29">
          <cell r="B29" t="str">
            <v>Paramétrage d'un nouveau commutateur niv.3 </v>
          </cell>
        </row>
        <row r="30">
          <cell r="B30" t="str">
            <v>Paramétrage d'un nouveau commutateur niv 2</v>
          </cell>
        </row>
        <row r="31">
          <cell r="B31" t="str">
            <v>Paramétrage d'un commutateur  niv 3 déjà installé </v>
          </cell>
        </row>
        <row r="32">
          <cell r="B32" t="str">
            <v>Paramétrage d'un commutateur  niv 2 déjà installé </v>
          </cell>
        </row>
        <row r="33">
          <cell r="B33" t="str">
            <v>Paramétrage d'un switch déjà installé : mise à jour de firmware</v>
          </cell>
        </row>
        <row r="34">
          <cell r="B34" t="str">
            <v>Paramétrage d'un switch déjà installé : Sauvegarde configuration</v>
          </cell>
        </row>
        <row r="35">
          <cell r="B35" t="str">
            <v>Paramétrage d'un switch déjà installé : Fermeture certaines zones</v>
          </cell>
        </row>
        <row r="36">
          <cell r="B36" t="str">
            <v>Installation Wifi : Intégration équipement  Wifi dans le réseau</v>
          </cell>
        </row>
        <row r="37">
          <cell r="B37" t="str">
            <v>Installation Wifi : paramétrage des règles de sécurité</v>
          </cell>
        </row>
        <row r="38">
          <cell r="B38" t="str">
            <v>Installation Wifi : vérification de l acompatibilité du matériel</v>
          </cell>
        </row>
        <row r="39">
          <cell r="B39" t="str">
            <v>Installation Wifi : Application de la sécurité accès Wifi</v>
          </cell>
        </row>
        <row r="40">
          <cell r="B40" t="str">
            <v>Installation Wifi : Vérification compatibilité du matériel</v>
          </cell>
        </row>
        <row r="41">
          <cell r="B41" t="str">
            <v>Installation Wifi : Paramétrage des terminaux  Wifi</v>
          </cell>
        </row>
        <row r="42">
          <cell r="B42" t="str">
            <v>Intégration dans le réseau</v>
          </cell>
        </row>
        <row r="43">
          <cell r="B43" t="str">
            <v>Paramétrage des règles de sécurité</v>
          </cell>
        </row>
        <row r="44">
          <cell r="B44" t="str">
            <v>Vérification de compatibilité des matériels</v>
          </cell>
        </row>
        <row r="46">
          <cell r="B46" t="str">
            <v>Assemblage de la baie</v>
          </cell>
        </row>
        <row r="47">
          <cell r="B47" t="str">
            <v>Raccordements électriques internes</v>
          </cell>
        </row>
        <row r="48">
          <cell r="B48" t="str">
            <v>Travaux en hauteur - 1/2 journée</v>
          </cell>
        </row>
        <row r="49">
          <cell r="B49" t="str">
            <v>Manutentionnaire - 1/2 journée</v>
          </cell>
        </row>
        <row r="50">
          <cell r="B50" t="str">
            <v>Assistance prise en main - 1/2 journée</v>
          </cell>
        </row>
        <row r="51">
          <cell r="B51" t="str">
            <v>Prestation spécifique : ingénieur réseau - 1/2 journée</v>
          </cell>
        </row>
        <row r="52">
          <cell r="B52" t="str">
            <v>Prestation spécifique : ingénieur système - 1/2 journée</v>
          </cell>
        </row>
        <row r="53">
          <cell r="B53" t="str">
            <v>Prestation spécifique : technicien réseau - 1/2 journée</v>
          </cell>
        </row>
        <row r="54">
          <cell r="B54" t="str">
            <v>Prestation spécifique : technicien bureautique - 1/2 journée</v>
          </cell>
        </row>
        <row r="55">
          <cell r="B55" t="str">
            <v>Prestation spécifique : technicien maintenance - 1/2 journée</v>
          </cell>
        </row>
      </sheetData>
      <sheetData sheetId="2">
        <row r="4">
          <cell r="B4" t="str">
            <v>(SEREGT) - TOUR  DELL T430  - 4Go - Sans DD -  Proc  E5-2603  1,6 GHz</v>
          </cell>
        </row>
        <row r="5">
          <cell r="B5" t="str">
            <v>(SEREGT) - TOUR  DELL T430 -2x 4Go - Sans DD -  Proc E5 - 2603 1,6 GHz</v>
          </cell>
        </row>
        <row r="6">
          <cell r="B6" t="str">
            <v>(SEREGR)  RACK DELL PE R430 E5-26303V3 SCX/1,6/8GB</v>
          </cell>
        </row>
        <row r="7">
          <cell r="B7" t="str">
            <v>(SERPPT) - TOUR  DELL T430 - 4Go - Sans DD -  Proc E5 - 2609 1,9 GHz</v>
          </cell>
        </row>
        <row r="8">
          <cell r="B8" t="str">
            <v>(SERPPR)  RACK DELL  PE R430 E5-26309V3 SCX/1,9/8GB</v>
          </cell>
        </row>
        <row r="9">
          <cell r="B9" t="str">
            <v>(SERSAUR) - Powervault Dell - 8 Go + 4X500 Go - Proc     E5-2403  1,80 Mhz</v>
          </cell>
        </row>
        <row r="10">
          <cell r="B10" t="str">
            <v>DELL -  Carte Ethernet supplémentaire  2 ports RJ45 pour SEREGT/R et SERPPT/R</v>
          </cell>
        </row>
        <row r="11">
          <cell r="B11" t="str">
            <v>DELL - Carte Ethernet supplémentaire  4 ports RJ45 pour SEREGT/R et SERPPT/R</v>
          </cell>
        </row>
        <row r="12">
          <cell r="B12" t="str">
            <v>DELL - Moniteur TFT 19 pouces</v>
          </cell>
        </row>
        <row r="13">
          <cell r="B13" t="str">
            <v>DELL - Disque dur supplémentaire 1 To adapté aux serveurs SEREGT/R et SERPPT/R</v>
          </cell>
        </row>
        <row r="14">
          <cell r="B14" t="str">
            <v>DELL - Disque dur supplémentaire 2 To adapté aux serveurs SEREGT/R et SERPPT/R</v>
          </cell>
        </row>
        <row r="15">
          <cell r="B15" t="str">
            <v>DELL - Extension de mémoire de 2 Go adaptée aux serveurs SEREGT/R et SERPPT/R</v>
          </cell>
        </row>
        <row r="16">
          <cell r="B16" t="str">
            <v>DELL - Extension de mémoire de 4 Go adaptée aux serveurs SEREGT/R et SERPPT/R</v>
          </cell>
        </row>
        <row r="17">
          <cell r="B17" t="str">
            <v>DELL -Contrôleur de disques RAID adapté au serveurs SEREGT/R et SERPPT/R</v>
          </cell>
        </row>
        <row r="18">
          <cell r="B18" t="str">
            <v>Moniteur TFT 19 pouces</v>
          </cell>
        </row>
        <row r="19">
          <cell r="B19" t="str">
            <v>NAS DLINK - 4 Emplacements de Disque Dur - DNS340</v>
          </cell>
        </row>
        <row r="20">
          <cell r="B20" t="str">
            <v>ShareCenter™Pro 1550 -  4 baies SATA hot-Swappables -RAID 0/1/10/5/6 - R 19"</v>
          </cell>
        </row>
        <row r="21">
          <cell r="B21" t="str">
            <v>Disque Dur Interne 500 Go  SATA</v>
          </cell>
        </row>
        <row r="22">
          <cell r="B22" t="str">
            <v>Disque Dur Interne 1 To  SATA</v>
          </cell>
        </row>
        <row r="23">
          <cell r="B23" t="str">
            <v>Disque Dur EXTERNE USB 500 Go</v>
          </cell>
        </row>
        <row r="24">
          <cell r="B24" t="str">
            <v>Disque Dur EXTERNE USB 1 To</v>
          </cell>
        </row>
        <row r="25">
          <cell r="B25" t="str">
            <v>Disque Dur EXTERNE USB 2 To</v>
          </cell>
        </row>
        <row r="26">
          <cell r="B26" t="str">
            <v>APC - Smart UPS 750VA USB/Serie  230Volts</v>
          </cell>
        </row>
        <row r="27">
          <cell r="B27" t="str">
            <v>APC - Smart UPS 1000VA USB/Serie  230Volts</v>
          </cell>
        </row>
        <row r="28">
          <cell r="B28" t="str">
            <v>APC - Smart UPS 1500VA USB/Serie  230Volts</v>
          </cell>
        </row>
        <row r="29">
          <cell r="B29" t="str">
            <v>APC - Smart UPS 3300VA USB/Serie  230Volts</v>
          </cell>
        </row>
        <row r="30">
          <cell r="B30" t="str">
            <v>APC Power Cable IEC320 C 2,5</v>
          </cell>
        </row>
        <row r="31">
          <cell r="B31" t="str">
            <v>APC Power Cable IEC320 C 0,6</v>
          </cell>
        </row>
        <row r="32">
          <cell r="B32" t="str">
            <v>MGE EVOLUTION 850i TOUR</v>
          </cell>
        </row>
        <row r="33">
          <cell r="B33" t="str">
            <v>MGE EVOLUTION 1150i TOUR</v>
          </cell>
        </row>
        <row r="34">
          <cell r="B34" t="str">
            <v>MGE EVOLUTION 1550i TOUR</v>
          </cell>
        </row>
        <row r="35">
          <cell r="B35" t="str">
            <v>MGE EVOLUTION 1550ir RACK</v>
          </cell>
        </row>
        <row r="36">
          <cell r="B36" t="str">
            <v>Switch clavier-écran-souris 4 ports USB (Fourni avec 2 câbles)</v>
          </cell>
        </row>
        <row r="37">
          <cell r="B37" t="str">
            <v>Kit de 2 câbles pour switch DKVM-4U </v>
          </cell>
        </row>
        <row r="38">
          <cell r="B38" t="str">
            <v>COMMUTATEUR KVM ÉCRAN /CLAV/SOURIS 8 PORTS</v>
          </cell>
        </row>
        <row r="39">
          <cell r="B39" t="str">
            <v>CÂBLE PIEUVRE POUR COMMUT KVM</v>
          </cell>
        </row>
      </sheetData>
      <sheetData sheetId="3">
        <row r="3">
          <cell r="B3" t="str">
            <v>HP MSR20-10 Router</v>
          </cell>
        </row>
        <row r="4">
          <cell r="B4" t="str">
            <v>HP 2910-24G al Switch</v>
          </cell>
        </row>
        <row r="5">
          <cell r="B5" t="str">
            <v>HP 2530-24 Switch   </v>
          </cell>
        </row>
        <row r="6">
          <cell r="B6" t="str">
            <v>HP 2530-24G Switch</v>
          </cell>
        </row>
        <row r="7">
          <cell r="B7" t="str">
            <v>HP 2530-48G Switch </v>
          </cell>
        </row>
        <row r="8">
          <cell r="B8" t="str">
            <v>HP 2530-24-PoE+ Switch  </v>
          </cell>
        </row>
        <row r="9">
          <cell r="B9" t="str">
            <v>HP 2620-24-PPoE+ Switch
</v>
          </cell>
        </row>
        <row r="10">
          <cell r="B10" t="str">
            <v>HP 2530-24G-PoE Switch</v>
          </cell>
        </row>
        <row r="11">
          <cell r="B11" t="str">
            <v>HP 2910-48G-PoE+ al Switch</v>
          </cell>
        </row>
        <row r="12">
          <cell r="B12" t="str">
            <v> HP X111 100M SFP LC FX TRANSC</v>
          </cell>
        </row>
        <row r="13">
          <cell r="B13" t="str">
            <v> HP X120 1G SFP LC SX TRANSC</v>
          </cell>
        </row>
        <row r="14">
          <cell r="B14" t="str">
            <v> HP X120 1G SFP LC LX TRANSC</v>
          </cell>
        </row>
        <row r="15">
          <cell r="B15" t="str">
            <v> HP X120 1G SFP RJ45 T TRANSC</v>
          </cell>
        </row>
        <row r="16">
          <cell r="B16" t="str">
            <v>HPE 205 Instant (WW) - Borne d'accès sans fil - 802.11a/b/g/n/ac - Bande double - ARUBA instant 205</v>
          </cell>
        </row>
        <row r="17">
          <cell r="B17" t="str">
            <v>HP M111 Client Bridge</v>
          </cell>
        </row>
        <row r="18">
          <cell r="B18" t="str">
            <v>AT - Switch  X900 COMMUT 10/10/1000 niv3</v>
          </cell>
        </row>
        <row r="19">
          <cell r="B19" t="str">
            <v>AT - Switch 8000GS - Niv 2, 24 ports 10/100/1000T </v>
          </cell>
        </row>
        <row r="20">
          <cell r="B20" t="str">
            <v>AT - Switch 8000GS - Niv 2, 48 ports 10/100/1000T</v>
          </cell>
        </row>
        <row r="21">
          <cell r="B21" t="str">
            <v>AT - Switch 8000S - Niv 2, 16 ports 10/100Tx + 1 ports combo 10/100/1000T SFP Fan less</v>
          </cell>
        </row>
        <row r="22">
          <cell r="B22" t="str">
            <v>AT - Switch 8000S - Niv 2, 24 ports 10/100Tx + 2 ports combo 10/100/1000T SFP Stackable</v>
          </cell>
        </row>
        <row r="23">
          <cell r="B23" t="str">
            <v>AT - Switch 8000S - Niv 2, 48 ports 10/100Tx + 2 ports combo 10/100/1000T SFP Stackable</v>
          </cell>
        </row>
        <row r="24">
          <cell r="B24" t="str">
            <v>AT - Module SFP 1000BaseSX - SPSX</v>
          </cell>
        </row>
        <row r="25">
          <cell r="B25" t="str">
            <v>Routeur modulaire 1 wan 10/100 tx </v>
          </cell>
        </row>
        <row r="26">
          <cell r="B26" t="str">
            <v>AT-8000S-COMMUT NIV2 24P 10/100T POE</v>
          </cell>
        </row>
        <row r="27">
          <cell r="B27" t="str">
            <v>AT-8000GS-COMMUT NIV2 24P 10/100/1000T POE</v>
          </cell>
        </row>
        <row r="28">
          <cell r="B28" t="str">
            <v> MODULE SFP 100FX MULTI MODE</v>
          </cell>
        </row>
        <row r="29">
          <cell r="B29" t="str">
            <v> MODULE SFP 1000 LX 1310</v>
          </cell>
        </row>
        <row r="30">
          <cell r="B30" t="str">
            <v>AT-WR2304N - WIRELESS ROUTER 802.11</v>
          </cell>
        </row>
        <row r="31">
          <cell r="B31" t="str">
            <v>AT - Module SFP 1000BaseT - SPTX</v>
          </cell>
        </row>
        <row r="32">
          <cell r="B32" t="str">
            <v>Interface Optique pour Switch DLINK 3526</v>
          </cell>
        </row>
      </sheetData>
      <sheetData sheetId="4">
        <row r="3">
          <cell r="B3" t="str">
            <v>Baie informatique 19 pouces 42 U, 800x600  </v>
          </cell>
        </row>
        <row r="4">
          <cell r="B4" t="str">
            <v>Baie informatique 19 pouces 24 U, 800x600  </v>
          </cell>
        </row>
        <row r="5">
          <cell r="B5" t="str">
            <v>Baie informatique 19 pouces 42 U, 800x800  </v>
          </cell>
        </row>
        <row r="6">
          <cell r="B6" t="str">
            <v>Baie informatique 19 pouces 24 U, 800x800  </v>
          </cell>
        </row>
        <row r="7">
          <cell r="B7" t="str">
            <v>Baie informatique 19 pouces 42 U, 800x1000  </v>
          </cell>
        </row>
        <row r="8">
          <cell r="B8" t="str">
            <v>Baie informatique 19 pouces 24 U, 800x1000  </v>
          </cell>
        </row>
        <row r="9">
          <cell r="B9" t="str">
            <v>Bandeau pour câbles, 4 anneaux 1U 19 pouces</v>
          </cell>
        </row>
        <row r="10">
          <cell r="B10" t="str">
            <v>Bandeau ventilateurs 19 pouces 1U </v>
          </cell>
        </row>
        <row r="11">
          <cell r="B11" t="str">
            <v>Barrettes de raccordement électrique 19 pouces</v>
          </cell>
        </row>
        <row r="12">
          <cell r="B12" t="str">
            <v>Etagère fixe  pour baie 19 pouces  </v>
          </cell>
        </row>
        <row r="13">
          <cell r="B13" t="str">
            <v>Etagère coulissante  pour baie 19 pouces  </v>
          </cell>
        </row>
        <row r="14">
          <cell r="B14" t="str">
            <v>Passes  câbles</v>
          </cell>
        </row>
        <row r="15">
          <cell r="B15" t="str">
            <v>Kit équerres de baie</v>
          </cell>
        </row>
        <row r="16">
          <cell r="B16" t="str">
            <v>Kit accouplement de baie</v>
          </cell>
        </row>
        <row r="17">
          <cell r="B17" t="str">
            <v>Kit de visserie de baie</v>
          </cell>
        </row>
        <row r="18">
          <cell r="B18" t="str">
            <v>Paire de rails pour équipements en rack</v>
          </cell>
        </row>
        <row r="19">
          <cell r="B19" t="str">
            <v>Câble d'alimentation électrique, prise Europa femelle  250V 10-16 A 1,80 m</v>
          </cell>
        </row>
        <row r="20">
          <cell r="B20" t="str">
            <v>Câble d'alimentation électrique, prise Europa femelle  250V 10-16 A 3 m</v>
          </cell>
        </row>
        <row r="21">
          <cell r="B21" t="str">
            <v>Câble d'alimentation électrique, prise Europa femelle  250V 10-16 A 5 m</v>
          </cell>
        </row>
      </sheetData>
      <sheetData sheetId="5">
        <row r="2">
          <cell r="B2" t="str">
            <v>Cordon droit MNC RJ45 Cat.6 FTP 1 m - Gris</v>
          </cell>
        </row>
        <row r="3">
          <cell r="B3" t="str">
            <v>Cordon droit MNC RJ45 Cat.6 FTP 2  m - Gris</v>
          </cell>
        </row>
        <row r="4">
          <cell r="B4" t="str">
            <v>Cordon droit MNC RJ45 Cat.6 FTP 3 m - Gris</v>
          </cell>
        </row>
        <row r="5">
          <cell r="B5" t="str">
            <v>Cordon droit MNC RJ45 Cat.6 FTP 5  m - Gris</v>
          </cell>
        </row>
        <row r="6">
          <cell r="B6" t="str">
            <v>Cordon droit MNC RJ45 Cat.6 FTP 10 m - Gris</v>
          </cell>
        </row>
        <row r="7">
          <cell r="B7" t="str">
            <v>Jarretière optique duplex multimode 50/125 LC/LC (0,5 m)</v>
          </cell>
        </row>
        <row r="8">
          <cell r="B8" t="str">
            <v>Jarretière optique duplex multimode 50/125 LC/LC (1  m)</v>
          </cell>
        </row>
        <row r="9">
          <cell r="B9" t="str">
            <v>Jarretière optique duplex multimode 50/125 LC/LC (2 m)</v>
          </cell>
        </row>
        <row r="10">
          <cell r="B10" t="str">
            <v>Jarretière optique duplex multimode 50/125 SC/LC (0,5 m)</v>
          </cell>
        </row>
        <row r="11">
          <cell r="B11" t="str">
            <v>Jarretière optique duplex multimode 50/125 SC/LC (1  m)</v>
          </cell>
        </row>
        <row r="12">
          <cell r="B12" t="str">
            <v>Jarretière optique duplex multimode 50/125 SC/LC (2 m)</v>
          </cell>
        </row>
        <row r="13">
          <cell r="B13" t="str">
            <v>Jarretière optique duplex multimode 50/125 SC/MTRJ (0,5 m)</v>
          </cell>
        </row>
        <row r="14">
          <cell r="B14" t="str">
            <v>Jarretière optique duplex multimode 50/125 SC/MTRJ (1  m)</v>
          </cell>
        </row>
        <row r="15">
          <cell r="B15" t="str">
            <v>Jarretière optique duplex multimode 50/125 SC/MTRJ (2 m)</v>
          </cell>
        </row>
        <row r="16">
          <cell r="B16" t="str">
            <v>Jarretière optique duplex monomode 50/125 LC/LC (0,5 m)</v>
          </cell>
        </row>
        <row r="17">
          <cell r="B17" t="str">
            <v>Jarretière optique duplex monomode 50/125 LC/LC (1  m)</v>
          </cell>
        </row>
        <row r="18">
          <cell r="B18" t="str">
            <v>Jarretière optique duplex monomode 50/125 LC/LC (2 m)</v>
          </cell>
        </row>
        <row r="19">
          <cell r="B19" t="str">
            <v>Jarretière optique duplex monomode 50/125 SC/LC (0,5 m)</v>
          </cell>
        </row>
        <row r="20">
          <cell r="B20" t="str">
            <v>Jarretière optique duplex monomode 50/125 SC/LC (1  m)</v>
          </cell>
        </row>
        <row r="21">
          <cell r="B21" t="str">
            <v>Jarretière optique duplex monomode 50/125 SC/LC (2 m)</v>
          </cell>
        </row>
        <row r="22">
          <cell r="B22" t="str">
            <v>Jarretière optique duplex monomode 50/125 SC/MTRJ (0,5 m)</v>
          </cell>
        </row>
        <row r="23">
          <cell r="B23" t="str">
            <v>Jarretière optique duplex monomode 50/125 SC/MTRJ (1  m)</v>
          </cell>
        </row>
        <row r="24">
          <cell r="B24" t="str">
            <v>Jarretière optique duplex monomode 50/125 SC/MTRJ (2 m)</v>
          </cell>
        </row>
        <row r="25">
          <cell r="B25" t="str">
            <v>Lot de 25 vis + écrous cage + rondelle</v>
          </cell>
        </row>
        <row r="26">
          <cell r="B26" t="str">
            <v>Colliers VDI à témoin de serrage 15x225 mm</v>
          </cell>
        </row>
        <row r="27">
          <cell r="B27" t="str">
            <v>Colliers VDI à témoin de serrage 15x180  mm</v>
          </cell>
        </row>
        <row r="28">
          <cell r="B28" t="str">
            <v>Dédoubleur bretelle Rj45 cat. 6</v>
          </cell>
        </row>
        <row r="29">
          <cell r="B29" t="str">
            <v>Dédoubleur bretelle Rj45 cat. 6</v>
          </cell>
        </row>
        <row r="30">
          <cell r="B30" t="str">
            <v>Dédoubeur répartituer 18 mm</v>
          </cell>
        </row>
        <row r="31">
          <cell r="B31" t="str">
            <v>Cordon  RJ45/COMBIBSC UTP/120 FICOM   Ohms 0,5 m</v>
          </cell>
        </row>
        <row r="32">
          <cell r="B32" t="str">
            <v>Cordon  RJ45/COMBIBSC UTP/120 FICOM   Ohms 1 m</v>
          </cell>
        </row>
        <row r="33">
          <cell r="B33" t="str">
            <v>Cordon  RJ45/COMBIBSC UTP/120 FICOM   Ohms 2 m</v>
          </cell>
        </row>
        <row r="34">
          <cell r="B34" t="str">
            <v>Cordon  RJ45/COMBIBSC UTP/120 FICOM   Ohms 3  m</v>
          </cell>
        </row>
        <row r="35">
          <cell r="B35" t="str">
            <v>Cordon  RJ45/COMBIBSC UTP/120 FICOM   Ohms 5  m</v>
          </cell>
        </row>
        <row r="36">
          <cell r="B36" t="str">
            <v>Cordon croisé 4 paires RJ45/RJ45 cuivre cat.6 FTP100 Ohms 0,5 m</v>
          </cell>
        </row>
        <row r="37">
          <cell r="B37" t="str">
            <v>Cordon croisé 4 paires RJ45/RJ45 cuivre cat.6 FTP100 Ohms 1 m</v>
          </cell>
        </row>
        <row r="38">
          <cell r="B38" t="str">
            <v>Cordon croisé 4 paires RJ45/RJ45 cuivre cat.6 FTP100 Ohms 2 m</v>
          </cell>
        </row>
        <row r="39">
          <cell r="B39" t="str">
            <v>Cordon croisé 4 paires RJ45/RJ45 cuivre cat.6 FTP100 Ohms 5 m</v>
          </cell>
        </row>
        <row r="40">
          <cell r="B40" t="str">
            <v>Cordon croisé 4 paires RJ45/RJ45 cuivre cat.6 FTP100 Ohms 10 m</v>
          </cell>
        </row>
        <row r="41">
          <cell r="B41" t="str">
            <v>CORDON PATCH RJ45 FTP CAT6 1M</v>
          </cell>
        </row>
        <row r="42">
          <cell r="B42" t="str">
            <v>CORDON PATCH RJ45 FTP CAT6 2M</v>
          </cell>
        </row>
        <row r="43">
          <cell r="B43" t="str">
            <v>CORDON PATCH RJ45 FTP CAT6 5M</v>
          </cell>
        </row>
        <row r="44">
          <cell r="B44" t="str">
            <v>CORDON PATCH RJ45 FTP CAT6/  10M</v>
          </cell>
        </row>
        <row r="45">
          <cell r="B45" t="str">
            <v>CORDON PATCH RJ45UTP CAT6 G 2M</v>
          </cell>
        </row>
        <row r="46">
          <cell r="B46" t="str">
            <v>Cordon droit MNC RJ45 Cat.6 UTP 1 m- Gris</v>
          </cell>
        </row>
        <row r="47">
          <cell r="B47" t="str">
            <v>Cordon droit MNC RJ45 Cat.6 UTP 2  m - Gris</v>
          </cell>
        </row>
        <row r="48">
          <cell r="B48" t="str">
            <v>Cordon droit MNC RJ45 Cat.6 UTP 3 m- Gris</v>
          </cell>
        </row>
        <row r="49">
          <cell r="B49" t="str">
            <v>Cordon droit MNC RJ45 Cat.6 UTP 5  m - Gris</v>
          </cell>
        </row>
        <row r="50">
          <cell r="B50" t="str">
            <v>Cordon droit MNC RJ45 Cat.6 UTP 10 m - Gris</v>
          </cell>
        </row>
      </sheetData>
      <sheetData sheetId="6">
        <row r="3">
          <cell r="B3" t="str">
            <v>DD 1 To interne compatible  avec les nouveaux serveurs DELL T430 - SERPPT + SEREGT</v>
          </cell>
        </row>
        <row r="4">
          <cell r="B4" t="str">
            <v>DOUBLE CONNEXION A CHAUD, BLOC D ALIMENTATION REDONDANT (1+1), 550W R430</v>
          </cell>
        </row>
        <row r="5">
          <cell r="B5" t="str">
            <v>RISER AVEC DEUX X16 PCIe GEN3 LP LOGEMENTS (x16 PCIe Ianes), R430</v>
          </cell>
        </row>
        <row r="6">
          <cell r="B6" t="str">
            <v>DD SATA compatible 1 To avec le nouveau serveur DELL R630 - SERVTT</v>
          </cell>
        </row>
        <row r="7">
          <cell r="B7" t="str">
            <v>iDRAC Port Card, T430, CusKit</v>
          </cell>
        </row>
        <row r="8">
          <cell r="B8" t="str">
            <v>Borne WIFI - AT-TQ2403</v>
          </cell>
        </row>
        <row r="9">
          <cell r="B9" t="str">
            <v>Injecteur POE - AT-6101G</v>
          </cell>
        </row>
        <row r="10">
          <cell r="B10" t="str">
            <v>MSM720-ACCESS-CONTROLLER</v>
          </cell>
        </row>
        <row r="11">
          <cell r="B11" t="str">
            <v>ARUBA ACESS POINT MOUNT KIT  </v>
          </cell>
        </row>
        <row r="12">
          <cell r="B12" t="str">
            <v>Injecteur POE - 1 Port </v>
          </cell>
        </row>
        <row r="13">
          <cell r="B13" t="str">
            <v>HP 2530-8G-PoE+ - 8 ports 10/100/1000 PoE+ et 2 ports Combo</v>
          </cell>
        </row>
        <row r="14">
          <cell r="B14" t="str">
            <v>HP 2530-48 Switch</v>
          </cell>
        </row>
        <row r="15">
          <cell r="B15" t="str">
            <v>Transceiver HP X121 1G SFP LC SX</v>
          </cell>
        </row>
        <row r="16">
          <cell r="B16" t="str">
            <v>Transceiver HP X121 1G SFP LC LS</v>
          </cell>
        </row>
        <row r="17">
          <cell r="B17" t="str">
            <v>Switch AT X210-16 GTs</v>
          </cell>
        </row>
        <row r="18">
          <cell r="B18" t="str">
            <v>NetCover Basic, 1 Year Support Package</v>
          </cell>
        </row>
        <row r="19">
          <cell r="B19" t="str">
            <v>WINDOWS SERVEUR 2012 R2 - open éducation</v>
          </cell>
        </row>
        <row r="20">
          <cell r="B20" t="str">
            <v>CAL WINDOWS SERVEUR 2012 R2 - open éducation</v>
          </cell>
        </row>
        <row r="21">
          <cell r="B21" t="str">
            <v>Jarretière Optique 9/125 OS2 LC/SC APC Duplex 2m</v>
          </cell>
        </row>
        <row r="22">
          <cell r="B22" t="str">
            <v>Jarretière optique duplex multimode 62,5/125 SC/LC (2 m)</v>
          </cell>
        </row>
        <row r="23">
          <cell r="B23" t="str">
            <v>Jarretière optique duplex multimode 50/125 SC/SC (2 m)</v>
          </cell>
        </row>
        <row r="24">
          <cell r="B24" t="str">
            <v>Jarretière optique duplex multimode 50/125 SC/SC (3 m)</v>
          </cell>
        </row>
        <row r="25">
          <cell r="B25" t="str">
            <v>Jarretière optique duplex multimode 62,5/125 LC/ST OM1 (2 m)</v>
          </cell>
        </row>
        <row r="26">
          <cell r="B26" t="str">
            <v>Jarretière optique duplex multimode 62,5/125 LC/MTRJ OM1 (2 m)</v>
          </cell>
        </row>
        <row r="27">
          <cell r="B27" t="str">
            <v>Jarretière optique duplex multimode 62,5/125 ST/ST OM1 (2 m)</v>
          </cell>
        </row>
        <row r="28">
          <cell r="B28" t="str">
            <v>Jarretière optique duplex multimode 62,5/125 SC/SC OM1 (2 m)</v>
          </cell>
        </row>
        <row r="29">
          <cell r="B29" t="str">
            <v>Convertisseur fibre optique/cuivre de type multimode en 10/100/1000</v>
          </cell>
        </row>
        <row r="30">
          <cell r="B30" t="str">
            <v>Baie 42U 800x1000 portes AV/AR verre double</v>
          </cell>
        </row>
        <row r="31">
          <cell r="B31" t="str">
            <v>SUPPORT MODEM 2U PROF. 400 NOIR</v>
          </cell>
        </row>
        <row r="32">
          <cell r="B32" t="str">
            <v>Onduleur Rack EATON STS 16</v>
          </cell>
        </row>
        <row r="33">
          <cell r="B33" t="str">
            <v>GUIDE/PASSE CORDON 1U NOIR 4 lyres plastique plaque pleine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D51" sqref="D51"/>
    </sheetView>
  </sheetViews>
  <sheetFormatPr defaultColWidth="11.421875" defaultRowHeight="15"/>
  <cols>
    <col min="1" max="1" width="45.57421875" style="22" customWidth="1"/>
    <col min="2" max="3" width="11.421875" style="22" customWidth="1"/>
    <col min="4" max="4" width="11.421875" style="1" customWidth="1"/>
    <col min="5" max="5" width="13.57421875" style="1" customWidth="1"/>
    <col min="6" max="16384" width="11.421875" style="22" customWidth="1"/>
  </cols>
  <sheetData>
    <row r="1" spans="1:5" ht="18.75">
      <c r="A1" s="24" t="s">
        <v>9</v>
      </c>
      <c r="B1" s="24"/>
      <c r="C1" s="24"/>
      <c r="D1" s="24"/>
      <c r="E1" s="24"/>
    </row>
    <row r="2" spans="1:5" ht="12.75">
      <c r="A2" s="12"/>
      <c r="B2" s="12"/>
      <c r="C2" s="12"/>
      <c r="D2" s="11"/>
      <c r="E2" s="11"/>
    </row>
    <row r="3" spans="1:5" ht="12.75">
      <c r="A3" s="25" t="s">
        <v>10</v>
      </c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5.75">
      <c r="A5" s="19"/>
      <c r="B5" s="19"/>
      <c r="C5" s="19"/>
      <c r="D5" s="19"/>
      <c r="E5" s="19"/>
    </row>
    <row r="6" spans="1:5" ht="18.75">
      <c r="A6" s="28" t="s">
        <v>7</v>
      </c>
      <c r="B6" s="28"/>
      <c r="C6" s="28"/>
      <c r="D6" s="28"/>
      <c r="E6" s="28"/>
    </row>
    <row r="7" spans="1:5" ht="21">
      <c r="A7" s="23"/>
      <c r="B7" s="12"/>
      <c r="C7" s="12"/>
      <c r="D7" s="11"/>
      <c r="E7" s="11"/>
    </row>
    <row r="8" spans="1:5" s="2" customFormat="1" ht="12.75">
      <c r="A8" s="3" t="s">
        <v>19</v>
      </c>
      <c r="B8" s="4"/>
      <c r="C8" s="4"/>
      <c r="D8" s="5"/>
      <c r="E8" s="5"/>
    </row>
    <row r="9" spans="1:5" ht="12.75">
      <c r="A9" s="17" t="s">
        <v>24</v>
      </c>
      <c r="B9" s="16" t="s">
        <v>0</v>
      </c>
      <c r="C9" s="16" t="s">
        <v>1</v>
      </c>
      <c r="D9" s="20" t="s">
        <v>5</v>
      </c>
      <c r="E9" s="20" t="s">
        <v>6</v>
      </c>
    </row>
    <row r="10" spans="1:5" ht="25.5">
      <c r="A10" s="6" t="s">
        <v>8</v>
      </c>
      <c r="B10" s="13" t="s">
        <v>38</v>
      </c>
      <c r="C10" s="13">
        <v>1</v>
      </c>
      <c r="D10" s="7"/>
      <c r="E10" s="7">
        <f>D10*C10</f>
        <v>0</v>
      </c>
    </row>
    <row r="11" spans="1:5" ht="25.5">
      <c r="A11" s="6" t="s">
        <v>23</v>
      </c>
      <c r="B11" s="13" t="s">
        <v>38</v>
      </c>
      <c r="C11" s="13">
        <v>1</v>
      </c>
      <c r="D11" s="7"/>
      <c r="E11" s="7">
        <f aca="true" t="shared" si="0" ref="E11:E18">D11*C11</f>
        <v>0</v>
      </c>
    </row>
    <row r="12" spans="1:5" ht="12.75">
      <c r="A12" s="6" t="s">
        <v>11</v>
      </c>
      <c r="B12" s="13" t="s">
        <v>38</v>
      </c>
      <c r="C12" s="13">
        <v>1</v>
      </c>
      <c r="D12" s="7"/>
      <c r="E12" s="7">
        <f t="shared" si="0"/>
        <v>0</v>
      </c>
    </row>
    <row r="13" spans="1:5" ht="12.75">
      <c r="A13" s="6" t="s">
        <v>12</v>
      </c>
      <c r="B13" s="13" t="s">
        <v>38</v>
      </c>
      <c r="C13" s="13">
        <v>1</v>
      </c>
      <c r="D13" s="7"/>
      <c r="E13" s="7">
        <f t="shared" si="0"/>
        <v>0</v>
      </c>
    </row>
    <row r="14" spans="1:5" ht="12.75">
      <c r="A14" s="6" t="s">
        <v>13</v>
      </c>
      <c r="B14" s="13" t="s">
        <v>38</v>
      </c>
      <c r="C14" s="13">
        <v>1</v>
      </c>
      <c r="D14" s="7"/>
      <c r="E14" s="7">
        <f t="shared" si="0"/>
        <v>0</v>
      </c>
    </row>
    <row r="15" spans="1:5" ht="12.75">
      <c r="A15" s="6" t="s">
        <v>14</v>
      </c>
      <c r="B15" s="13" t="s">
        <v>38</v>
      </c>
      <c r="C15" s="13">
        <v>1</v>
      </c>
      <c r="D15" s="7"/>
      <c r="E15" s="7">
        <f t="shared" si="0"/>
        <v>0</v>
      </c>
    </row>
    <row r="16" spans="1:5" ht="12.75">
      <c r="A16" s="6" t="s">
        <v>15</v>
      </c>
      <c r="B16" s="13" t="s">
        <v>38</v>
      </c>
      <c r="C16" s="14">
        <v>1</v>
      </c>
      <c r="D16" s="7"/>
      <c r="E16" s="7">
        <f t="shared" si="0"/>
        <v>0</v>
      </c>
    </row>
    <row r="17" spans="1:5" ht="12.75">
      <c r="A17" s="6" t="s">
        <v>16</v>
      </c>
      <c r="B17" s="13" t="s">
        <v>38</v>
      </c>
      <c r="C17" s="14">
        <v>1</v>
      </c>
      <c r="D17" s="7"/>
      <c r="E17" s="7">
        <f t="shared" si="0"/>
        <v>0</v>
      </c>
    </row>
    <row r="18" spans="1:5" ht="12.75">
      <c r="A18" s="6" t="s">
        <v>17</v>
      </c>
      <c r="B18" s="13" t="s">
        <v>38</v>
      </c>
      <c r="C18" s="14">
        <v>1</v>
      </c>
      <c r="D18" s="7"/>
      <c r="E18" s="7">
        <f t="shared" si="0"/>
        <v>0</v>
      </c>
    </row>
    <row r="19" spans="1:5" ht="12.75">
      <c r="A19" s="26" t="s">
        <v>3</v>
      </c>
      <c r="B19" s="27"/>
      <c r="C19" s="27"/>
      <c r="D19" s="27"/>
      <c r="E19" s="8">
        <f>SUM(E10:E18)</f>
        <v>0</v>
      </c>
    </row>
    <row r="20" spans="1:5" ht="12.75">
      <c r="A20" s="26" t="s">
        <v>2</v>
      </c>
      <c r="B20" s="27"/>
      <c r="C20" s="27"/>
      <c r="D20" s="27"/>
      <c r="E20" s="8">
        <f>E19*0.2</f>
        <v>0</v>
      </c>
    </row>
    <row r="21" spans="1:5" ht="12.75">
      <c r="A21" s="26" t="s">
        <v>4</v>
      </c>
      <c r="B21" s="27"/>
      <c r="C21" s="27"/>
      <c r="D21" s="27"/>
      <c r="E21" s="21">
        <f>E19+E20</f>
        <v>0</v>
      </c>
    </row>
    <row r="22" spans="1:5" ht="12.75">
      <c r="A22" s="9"/>
      <c r="B22" s="10"/>
      <c r="C22" s="10"/>
      <c r="D22" s="11"/>
      <c r="E22" s="11"/>
    </row>
    <row r="23" spans="1:5" ht="12.75">
      <c r="A23" s="9" t="s">
        <v>20</v>
      </c>
      <c r="B23" s="10"/>
      <c r="C23" s="10"/>
      <c r="D23" s="11"/>
      <c r="E23" s="11"/>
    </row>
    <row r="24" spans="1:5" ht="12.75">
      <c r="A24" s="17" t="s">
        <v>24</v>
      </c>
      <c r="B24" s="16" t="s">
        <v>0</v>
      </c>
      <c r="C24" s="16" t="s">
        <v>1</v>
      </c>
      <c r="D24" s="20" t="s">
        <v>5</v>
      </c>
      <c r="E24" s="20" t="s">
        <v>6</v>
      </c>
    </row>
    <row r="25" spans="1:5" ht="12.75">
      <c r="A25" s="18" t="s">
        <v>25</v>
      </c>
      <c r="B25" s="16" t="s">
        <v>18</v>
      </c>
      <c r="C25" s="16">
        <v>1</v>
      </c>
      <c r="D25" s="20"/>
      <c r="E25" s="20">
        <f aca="true" t="shared" si="1" ref="E25:E37">C25*D25</f>
        <v>0</v>
      </c>
    </row>
    <row r="26" spans="1:5" ht="12.75">
      <c r="A26" s="18" t="s">
        <v>26</v>
      </c>
      <c r="B26" s="16" t="s">
        <v>27</v>
      </c>
      <c r="C26" s="16"/>
      <c r="D26" s="20"/>
      <c r="E26" s="20">
        <f t="shared" si="1"/>
        <v>0</v>
      </c>
    </row>
    <row r="27" spans="1:5" ht="12.75">
      <c r="A27" s="18" t="s">
        <v>28</v>
      </c>
      <c r="B27" s="16" t="s">
        <v>27</v>
      </c>
      <c r="C27" s="16"/>
      <c r="D27" s="20"/>
      <c r="E27" s="20">
        <f t="shared" si="1"/>
        <v>0</v>
      </c>
    </row>
    <row r="28" spans="1:5" ht="12.75">
      <c r="A28" s="18" t="s">
        <v>29</v>
      </c>
      <c r="B28" s="16" t="s">
        <v>27</v>
      </c>
      <c r="C28" s="16"/>
      <c r="D28" s="20"/>
      <c r="E28" s="20">
        <f t="shared" si="1"/>
        <v>0</v>
      </c>
    </row>
    <row r="29" spans="1:5" ht="12.75">
      <c r="A29" s="18" t="s">
        <v>30</v>
      </c>
      <c r="B29" s="16" t="s">
        <v>27</v>
      </c>
      <c r="C29" s="16"/>
      <c r="D29" s="20"/>
      <c r="E29" s="20">
        <f t="shared" si="1"/>
        <v>0</v>
      </c>
    </row>
    <row r="30" spans="1:5" ht="12.75">
      <c r="A30" s="18" t="s">
        <v>31</v>
      </c>
      <c r="B30" s="16" t="s">
        <v>27</v>
      </c>
      <c r="C30" s="16"/>
      <c r="D30" s="20"/>
      <c r="E30" s="20">
        <f t="shared" si="1"/>
        <v>0</v>
      </c>
    </row>
    <row r="31" spans="1:5" ht="12.75">
      <c r="A31" s="18" t="s">
        <v>32</v>
      </c>
      <c r="B31" s="16" t="s">
        <v>18</v>
      </c>
      <c r="C31" s="16">
        <v>1</v>
      </c>
      <c r="D31" s="20"/>
      <c r="E31" s="20">
        <f t="shared" si="1"/>
        <v>0</v>
      </c>
    </row>
    <row r="32" spans="1:5" ht="12.75">
      <c r="A32" s="18" t="s">
        <v>33</v>
      </c>
      <c r="B32" s="16" t="s">
        <v>18</v>
      </c>
      <c r="C32" s="16">
        <v>1</v>
      </c>
      <c r="D32" s="20"/>
      <c r="E32" s="20">
        <f t="shared" si="1"/>
        <v>0</v>
      </c>
    </row>
    <row r="33" spans="1:5" ht="12.75">
      <c r="A33" s="18" t="s">
        <v>34</v>
      </c>
      <c r="B33" s="16" t="s">
        <v>18</v>
      </c>
      <c r="C33" s="16">
        <v>1</v>
      </c>
      <c r="D33" s="20"/>
      <c r="E33" s="20">
        <f t="shared" si="1"/>
        <v>0</v>
      </c>
    </row>
    <row r="34" spans="1:5" ht="12.75">
      <c r="A34" s="18" t="s">
        <v>35</v>
      </c>
      <c r="B34" s="16" t="s">
        <v>18</v>
      </c>
      <c r="C34" s="16">
        <v>1</v>
      </c>
      <c r="D34" s="20"/>
      <c r="E34" s="20">
        <f t="shared" si="1"/>
        <v>0</v>
      </c>
    </row>
    <row r="35" spans="1:5" ht="12.75">
      <c r="A35" s="18" t="s">
        <v>36</v>
      </c>
      <c r="B35" s="16" t="s">
        <v>18</v>
      </c>
      <c r="C35" s="16">
        <v>1</v>
      </c>
      <c r="D35" s="20"/>
      <c r="E35" s="20">
        <f t="shared" si="1"/>
        <v>0</v>
      </c>
    </row>
    <row r="36" spans="1:5" ht="12.75">
      <c r="A36" s="18" t="s">
        <v>37</v>
      </c>
      <c r="B36" s="16" t="s">
        <v>18</v>
      </c>
      <c r="C36" s="16">
        <v>1</v>
      </c>
      <c r="D36" s="20"/>
      <c r="E36" s="20">
        <f t="shared" si="1"/>
        <v>0</v>
      </c>
    </row>
    <row r="37" spans="1:5" ht="12.75">
      <c r="A37" s="15" t="s">
        <v>21</v>
      </c>
      <c r="B37" s="16" t="s">
        <v>18</v>
      </c>
      <c r="C37" s="16">
        <v>1</v>
      </c>
      <c r="D37" s="7"/>
      <c r="E37" s="20">
        <f t="shared" si="1"/>
        <v>0</v>
      </c>
    </row>
    <row r="38" spans="1:5" ht="12.75">
      <c r="A38" s="26" t="s">
        <v>3</v>
      </c>
      <c r="B38" s="27"/>
      <c r="C38" s="27"/>
      <c r="D38" s="27"/>
      <c r="E38" s="8">
        <f>SUM(E25:E37)</f>
        <v>0</v>
      </c>
    </row>
    <row r="39" spans="1:5" ht="12.75">
      <c r="A39" s="26" t="s">
        <v>2</v>
      </c>
      <c r="B39" s="27"/>
      <c r="C39" s="27"/>
      <c r="D39" s="27"/>
      <c r="E39" s="8">
        <f>E38*0.2</f>
        <v>0</v>
      </c>
    </row>
    <row r="40" spans="1:5" ht="12.75">
      <c r="A40" s="26" t="s">
        <v>4</v>
      </c>
      <c r="B40" s="27"/>
      <c r="C40" s="27"/>
      <c r="D40" s="27"/>
      <c r="E40" s="21">
        <f>E38+E39</f>
        <v>0</v>
      </c>
    </row>
    <row r="41" spans="1:5" ht="12.75">
      <c r="A41" s="12"/>
      <c r="B41" s="12"/>
      <c r="C41" s="12"/>
      <c r="D41" s="11"/>
      <c r="E41" s="11"/>
    </row>
    <row r="42" spans="1:5" ht="12.75">
      <c r="A42" s="12" t="s">
        <v>22</v>
      </c>
      <c r="B42" s="12"/>
      <c r="C42" s="12"/>
      <c r="D42" s="11"/>
      <c r="E42" s="11"/>
    </row>
    <row r="43" spans="1:5" ht="12.75">
      <c r="A43" s="26" t="s">
        <v>3</v>
      </c>
      <c r="B43" s="27"/>
      <c r="C43" s="27"/>
      <c r="D43" s="27"/>
      <c r="E43" s="8">
        <f>E38+E19</f>
        <v>0</v>
      </c>
    </row>
    <row r="44" spans="1:5" ht="12.75">
      <c r="A44" s="26" t="s">
        <v>2</v>
      </c>
      <c r="B44" s="27"/>
      <c r="C44" s="27"/>
      <c r="D44" s="27"/>
      <c r="E44" s="8">
        <f>E43*0.2</f>
        <v>0</v>
      </c>
    </row>
    <row r="45" spans="1:5" ht="12.75">
      <c r="A45" s="26" t="s">
        <v>4</v>
      </c>
      <c r="B45" s="27"/>
      <c r="C45" s="27"/>
      <c r="D45" s="27"/>
      <c r="E45" s="21">
        <f>E43+E44</f>
        <v>0</v>
      </c>
    </row>
    <row r="48" ht="12.75">
      <c r="C48" s="22" t="s">
        <v>41</v>
      </c>
    </row>
    <row r="49" ht="12.75">
      <c r="C49" s="22" t="s">
        <v>39</v>
      </c>
    </row>
    <row r="58" ht="12.75">
      <c r="C58" s="22" t="s">
        <v>40</v>
      </c>
    </row>
  </sheetData>
  <sheetProtection/>
  <mergeCells count="12">
    <mergeCell ref="A20:D20"/>
    <mergeCell ref="A21:D21"/>
    <mergeCell ref="A1:E1"/>
    <mergeCell ref="A3:E4"/>
    <mergeCell ref="A43:D43"/>
    <mergeCell ref="A44:D44"/>
    <mergeCell ref="A45:D45"/>
    <mergeCell ref="A38:D38"/>
    <mergeCell ref="A39:D39"/>
    <mergeCell ref="A40:D40"/>
    <mergeCell ref="A6:E6"/>
    <mergeCell ref="A19:D19"/>
  </mergeCells>
  <printOptions horizontalCentered="1"/>
  <pageMargins left="0.16" right="0.25" top="0.984251968503937" bottom="0.984251968503937" header="0.5118110236220472" footer="0.5118110236220472"/>
  <pageSetup fitToHeight="1" fitToWidth="1" orientation="portrait" paperSize="10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int3</dc:creator>
  <cp:keywords/>
  <dc:description/>
  <cp:lastModifiedBy>dsi</cp:lastModifiedBy>
  <cp:lastPrinted>2018-12-09T13:12:15Z</cp:lastPrinted>
  <dcterms:created xsi:type="dcterms:W3CDTF">2016-03-25T11:06:34Z</dcterms:created>
  <dcterms:modified xsi:type="dcterms:W3CDTF">2018-12-10T06:32:08Z</dcterms:modified>
  <cp:category/>
  <cp:version/>
  <cp:contentType/>
  <cp:contentStatus/>
</cp:coreProperties>
</file>