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385" yWindow="-15" windowWidth="14430" windowHeight="11760" activeTab="1"/>
  </bookViews>
  <sheets>
    <sheet name="LOT 2.1" sheetId="1" r:id="rId1"/>
    <sheet name="LOT 2.2" sheetId="3" r:id="rId2"/>
  </sheets>
  <calcPr calcId="125725"/>
</workbook>
</file>

<file path=xl/calcChain.xml><?xml version="1.0" encoding="utf-8"?>
<calcChain xmlns="http://schemas.openxmlformats.org/spreadsheetml/2006/main">
  <c r="M11" i="1"/>
  <c r="M12"/>
  <c r="L11"/>
  <c r="L12"/>
  <c r="M48"/>
  <c r="M47"/>
  <c r="L46"/>
  <c r="L47"/>
  <c r="L48"/>
  <c r="M14"/>
  <c r="M15"/>
  <c r="M16"/>
  <c r="M17"/>
  <c r="M18"/>
  <c r="M19"/>
  <c r="M20"/>
  <c r="M21"/>
  <c r="M22"/>
  <c r="M23"/>
  <c r="M24"/>
  <c r="M25"/>
  <c r="M26"/>
  <c r="M27"/>
  <c r="M28"/>
  <c r="M29"/>
  <c r="M30"/>
  <c r="M43"/>
  <c r="M44"/>
  <c r="M45"/>
  <c r="M46"/>
  <c r="M49"/>
  <c r="M50"/>
  <c r="M51"/>
  <c r="M52"/>
  <c r="M53"/>
  <c r="M54"/>
  <c r="M55"/>
  <c r="L14"/>
  <c r="L15"/>
  <c r="L16"/>
  <c r="L17"/>
  <c r="L18"/>
  <c r="L19"/>
  <c r="L20"/>
  <c r="L21"/>
  <c r="L22"/>
  <c r="L23"/>
  <c r="L24"/>
  <c r="L25"/>
  <c r="L26"/>
  <c r="L27"/>
  <c r="L28"/>
  <c r="L29"/>
  <c r="L30"/>
  <c r="L43"/>
  <c r="L44"/>
  <c r="L45"/>
  <c r="L49"/>
  <c r="L50"/>
  <c r="L51"/>
  <c r="L52"/>
  <c r="L53"/>
  <c r="L54"/>
  <c r="L55"/>
  <c r="L10"/>
  <c r="M10"/>
  <c r="I16" i="3"/>
  <c r="M15"/>
  <c r="L15"/>
  <c r="M14"/>
  <c r="L14"/>
  <c r="M13"/>
  <c r="L13"/>
  <c r="M12"/>
  <c r="L12"/>
  <c r="M11"/>
  <c r="L11"/>
  <c r="M10"/>
  <c r="L10"/>
  <c r="M16" l="1"/>
  <c r="L13" i="1" l="1"/>
  <c r="M13"/>
  <c r="I56" l="1"/>
  <c r="M56" l="1"/>
</calcChain>
</file>

<file path=xl/sharedStrings.xml><?xml version="1.0" encoding="utf-8"?>
<sst xmlns="http://schemas.openxmlformats.org/spreadsheetml/2006/main" count="238" uniqueCount="96">
  <si>
    <t>IDENTIFICATION DU CANDIDAT</t>
  </si>
  <si>
    <t>Cachet</t>
  </si>
  <si>
    <t>MARCHE</t>
  </si>
  <si>
    <t>NOM/RS</t>
  </si>
  <si>
    <t>LOT</t>
  </si>
  <si>
    <t>Adresse</t>
  </si>
  <si>
    <t>N°</t>
  </si>
  <si>
    <t>Désignation de l'article</t>
  </si>
  <si>
    <t>Marque déposée OBSERVATIONS (1)</t>
  </si>
  <si>
    <t>Référence et/ou Origine</t>
  </si>
  <si>
    <t>CALIBRE CONDITIONNEMENT</t>
  </si>
  <si>
    <t>UNITE</t>
  </si>
  <si>
    <t>PU HT</t>
  </si>
  <si>
    <t>Taux de TVA</t>
  </si>
  <si>
    <t>PU TTC</t>
  </si>
  <si>
    <t>Total HT</t>
  </si>
  <si>
    <t>ECHANTILLON</t>
  </si>
  <si>
    <t xml:space="preserve"> </t>
  </si>
  <si>
    <t>Quantité totale</t>
  </si>
  <si>
    <t>MONTANT TOTAL HT DU LOT (2)</t>
  </si>
  <si>
    <t>Rappel : la comparaison se fera en € (euro)</t>
  </si>
  <si>
    <t>Fait à</t>
  </si>
  <si>
    <t>EN TOUTES LETTRES :</t>
  </si>
  <si>
    <t>Le</t>
  </si>
  <si>
    <t>Signature manuscrite</t>
  </si>
  <si>
    <t>(2) En cas de contestation entre le prix unitaire et le prix global dans une monnaie, le prix de base unitaire prévaut.</t>
  </si>
  <si>
    <t>ETABLISSEMENT</t>
  </si>
  <si>
    <t>LPO TOUCHARD WASHINGTON</t>
  </si>
  <si>
    <t>REFERENCE</t>
  </si>
  <si>
    <t>LIVRAISONS SOUHAITEES</t>
  </si>
  <si>
    <t>FICHE TECHNIQUE</t>
  </si>
  <si>
    <t>Nombre de lignes :</t>
  </si>
  <si>
    <t>(1) Dans le cas où les conditions de livraison ou d'exécution offertes dérogeraient à celles du règlement de la consultation ou du CCAP, indiquer à la rubrique OBSERVATIONS "RESERVES" et les préciser.</t>
  </si>
  <si>
    <t xml:space="preserve">Calibre :  </t>
  </si>
  <si>
    <t>OFFRES DE PRIX</t>
  </si>
  <si>
    <t>2.2</t>
  </si>
  <si>
    <t>2.1</t>
  </si>
  <si>
    <t>Calibre :  1 L</t>
  </si>
  <si>
    <t>Calibre :  10 L</t>
  </si>
  <si>
    <t>Œufs : Ecalés</t>
  </si>
  <si>
    <t>Œufs : Omelette</t>
  </si>
  <si>
    <t>Yaourts : Liegeois chocolat</t>
  </si>
  <si>
    <t>Yaourts : Liegeois vanille/caramel</t>
  </si>
  <si>
    <t>Yaourts : Nature 1/2 écrémé</t>
  </si>
  <si>
    <t>Prévision</t>
  </si>
  <si>
    <t>Mousse citron/café/choco/choco noir</t>
  </si>
  <si>
    <t>Yaourts : gâteaux de riz type bonne maman ou équivalent</t>
  </si>
  <si>
    <t>Yaourts : gâteaux de semoule nature</t>
  </si>
  <si>
    <t>BEURRE/CREME</t>
  </si>
  <si>
    <t>PRODUITS LAITIERS/
ŒUFS/PRODUITS FRAIS</t>
  </si>
  <si>
    <t>INDIQUER LE % DE REMISE SUR CATALOGUE POUR LES PRODUITS HORS MARCHE :               %</t>
  </si>
  <si>
    <t>Desserts</t>
  </si>
  <si>
    <t>Fruits sirop : Salade 5 fruits  (5 ou 10 litres)</t>
  </si>
  <si>
    <t>Yaourts : Fruits crémeux avec morceaux</t>
  </si>
  <si>
    <t>Fromages</t>
  </si>
  <si>
    <t>Lait</t>
  </si>
  <si>
    <t>Ovoproduits</t>
  </si>
  <si>
    <t>Port salut 27 % MG portion</t>
  </si>
  <si>
    <t>Mimolette en dés</t>
  </si>
  <si>
    <t>Type VACHE QUI RIT portion</t>
  </si>
  <si>
    <t>Emmental Tranche</t>
  </si>
  <si>
    <t>Emmental en dés/cubes</t>
  </si>
  <si>
    <t>Emmental râpé</t>
  </si>
  <si>
    <t>Comté portion</t>
  </si>
  <si>
    <t>Type CHEVRETINE portion</t>
  </si>
  <si>
    <t>Type CHANTENEIGE portion</t>
  </si>
  <si>
    <t xml:space="preserve"> Camembert 1/8 45 % MG portion</t>
  </si>
  <si>
    <t>Type BOURSIN tartine ail &amp; fines herbes</t>
  </si>
  <si>
    <t>Type BABYBEL portion</t>
  </si>
  <si>
    <t>Dés de FETA</t>
  </si>
  <si>
    <t>Calibre:</t>
  </si>
  <si>
    <t>CONSULTATION PORTANT SUR LA PERIODE DU  01/01/2019 AU 31/12/2019</t>
  </si>
  <si>
    <t xml:space="preserve">Calibre : </t>
  </si>
  <si>
    <t>Kg</t>
  </si>
  <si>
    <t>L</t>
  </si>
  <si>
    <t>Pièce</t>
  </si>
  <si>
    <t>Type CARRE FRAIS crème  70 % MG portion</t>
  </si>
  <si>
    <t>Prévisions</t>
  </si>
  <si>
    <t>Dés de BLEU type Fourme d'Ambert</t>
  </si>
  <si>
    <t>UHT 1/2 écrémé  1 L (lait origine France)</t>
  </si>
  <si>
    <t>UHT 1/2 écrémé  10 L (lait origine France)</t>
  </si>
  <si>
    <t>Fontaine 1/2 écrémé 10 L (lait origine France)</t>
  </si>
  <si>
    <t>X</t>
  </si>
  <si>
    <t>Lundi et jeudi MINIMUM
ENTRE 6H ET 9H</t>
  </si>
  <si>
    <r>
      <t xml:space="preserve">Crème : Fraîche épaisse  </t>
    </r>
    <r>
      <rPr>
        <b/>
        <u/>
        <sz val="8"/>
        <rFont val="Calibri"/>
        <family val="2"/>
        <scheme val="minor"/>
      </rPr>
      <t xml:space="preserve">MG </t>
    </r>
    <r>
      <rPr>
        <b/>
        <u/>
        <sz val="8"/>
        <rFont val="Calibri"/>
        <family val="2"/>
      </rPr>
      <t>≥ 18%</t>
    </r>
    <r>
      <rPr>
        <sz val="8"/>
        <rFont val="Calibri"/>
        <family val="2"/>
      </rPr>
      <t xml:space="preserve">   5L (</t>
    </r>
    <r>
      <rPr>
        <i/>
        <sz val="8"/>
        <rFont val="Calibri"/>
        <family val="2"/>
      </rPr>
      <t>lait origine France</t>
    </r>
    <r>
      <rPr>
        <sz val="8"/>
        <rFont val="Calibri"/>
        <family val="2"/>
      </rPr>
      <t>)</t>
    </r>
  </si>
  <si>
    <r>
      <t xml:space="preserve">Crème : UHT liaison foisonnement  </t>
    </r>
    <r>
      <rPr>
        <b/>
        <u/>
        <sz val="8"/>
        <rFont val="Calibri"/>
        <family val="2"/>
        <scheme val="minor"/>
      </rPr>
      <t>MG ≥ 18%</t>
    </r>
    <r>
      <rPr>
        <sz val="8"/>
        <rFont val="Calibri"/>
        <family val="2"/>
        <scheme val="minor"/>
      </rPr>
      <t xml:space="preserve">  1L </t>
    </r>
    <r>
      <rPr>
        <i/>
        <sz val="8"/>
        <rFont val="Calibri"/>
        <family val="2"/>
        <scheme val="minor"/>
      </rPr>
      <t>(lait origine France</t>
    </r>
    <r>
      <rPr>
        <sz val="8"/>
        <rFont val="Calibri"/>
        <family val="2"/>
        <scheme val="minor"/>
      </rPr>
      <t>)</t>
    </r>
  </si>
  <si>
    <r>
      <t xml:space="preserve">Beurre : 1/2 sel  10 g </t>
    </r>
    <r>
      <rPr>
        <i/>
        <sz val="8"/>
        <rFont val="Calibri"/>
        <family val="2"/>
        <scheme val="minor"/>
      </rPr>
      <t xml:space="preserve"> (lait origine France)</t>
    </r>
  </si>
  <si>
    <r>
      <t xml:space="preserve">Beurre : Doux micro pain  10 g  </t>
    </r>
    <r>
      <rPr>
        <i/>
        <sz val="8"/>
        <rFont val="Calibri"/>
        <family val="2"/>
        <scheme val="minor"/>
      </rPr>
      <t>(lait origine France)</t>
    </r>
  </si>
  <si>
    <r>
      <t xml:space="preserve">Beurre : Doux pain  5 Kg </t>
    </r>
    <r>
      <rPr>
        <i/>
        <sz val="8"/>
        <rFont val="Calibri"/>
        <family val="2"/>
        <scheme val="minor"/>
      </rPr>
      <t>(lait origine France)</t>
    </r>
  </si>
  <si>
    <r>
      <t xml:space="preserve">Beurre : Doux plaquette  250 g </t>
    </r>
    <r>
      <rPr>
        <i/>
        <sz val="8"/>
        <rFont val="Calibri"/>
        <family val="2"/>
        <scheme val="minor"/>
      </rPr>
      <t>(lait origine France)</t>
    </r>
  </si>
  <si>
    <t>LUNDI ET JEUDI MINIMUM
ENTRE 6H ET 9H</t>
  </si>
  <si>
    <t>Jus d'orange</t>
  </si>
  <si>
    <t>Jus d'orange frais type Andros 3l</t>
  </si>
  <si>
    <t>ACCORD CADRE BOF - PRODUITS FRAIS - 2019</t>
  </si>
  <si>
    <t>AC SRH 2.1-2019</t>
  </si>
  <si>
    <t>AC SRH 2.2-2019</t>
  </si>
</sst>
</file>

<file path=xl/styles.xml><?xml version="1.0" encoding="utf-8"?>
<styleSheet xmlns="http://schemas.openxmlformats.org/spreadsheetml/2006/main">
  <numFmts count="3">
    <numFmt numFmtId="164" formatCode="#,##0.000\ _€"/>
    <numFmt numFmtId="165" formatCode="#,##0.00\ _€"/>
    <numFmt numFmtId="166" formatCode="[$-F800]dddd\,\ mmmm\ dd\,\ yyyy"/>
  </numFmts>
  <fonts count="40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indexed="0"/>
      <name val="Calibri"/>
      <family val="2"/>
    </font>
    <font>
      <sz val="8"/>
      <color indexed="0"/>
      <name val="Calibri"/>
      <family val="2"/>
    </font>
    <font>
      <sz val="14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i/>
      <sz val="8"/>
      <color indexed="8"/>
      <name val="Calibri"/>
      <family val="2"/>
    </font>
    <font>
      <b/>
      <sz val="10"/>
      <color indexed="0"/>
      <name val="Calibri"/>
      <family val="2"/>
    </font>
    <font>
      <b/>
      <sz val="10"/>
      <name val="Calibri"/>
      <family val="2"/>
    </font>
    <font>
      <sz val="8"/>
      <color indexed="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Wingdings 2"/>
      <family val="1"/>
      <charset val="2"/>
    </font>
    <font>
      <b/>
      <sz val="12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i/>
      <sz val="8"/>
      <name val="Calibri"/>
      <family val="2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7" fillId="0" borderId="5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0" fontId="13" fillId="0" borderId="12" xfId="0" applyNumberFormat="1" applyFont="1" applyFill="1" applyBorder="1" applyAlignment="1" applyProtection="1">
      <alignment horizontal="center"/>
    </xf>
    <xf numFmtId="0" fontId="14" fillId="5" borderId="23" xfId="0" applyNumberFormat="1" applyFont="1" applyFill="1" applyBorder="1" applyAlignment="1" applyProtection="1">
      <alignment horizontal="center"/>
    </xf>
    <xf numFmtId="165" fontId="6" fillId="0" borderId="24" xfId="0" applyNumberFormat="1" applyFont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10" xfId="0" applyFont="1" applyBorder="1"/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0" fillId="6" borderId="21" xfId="0" applyFont="1" applyFill="1" applyBorder="1" applyAlignment="1">
      <alignment horizontal="center" vertical="center" textRotation="90" wrapText="1"/>
    </xf>
    <xf numFmtId="0" fontId="4" fillId="6" borderId="2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4" fillId="0" borderId="12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11" fillId="0" borderId="2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</xf>
    <xf numFmtId="2" fontId="12" fillId="0" borderId="11" xfId="0" applyNumberFormat="1" applyFont="1" applyFill="1" applyBorder="1" applyAlignment="1" applyProtection="1">
      <alignment horizontal="right" vertical="center"/>
    </xf>
    <xf numFmtId="0" fontId="13" fillId="0" borderId="11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left" vertical="center"/>
    </xf>
    <xf numFmtId="2" fontId="12" fillId="0" borderId="11" xfId="0" applyNumberFormat="1" applyFont="1" applyFill="1" applyBorder="1" applyAlignment="1" applyProtection="1">
      <alignment horizontal="center" vertical="center"/>
    </xf>
    <xf numFmtId="2" fontId="12" fillId="0" borderId="12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</xf>
    <xf numFmtId="165" fontId="4" fillId="0" borderId="11" xfId="0" applyNumberFormat="1" applyFont="1" applyBorder="1" applyAlignment="1" applyProtection="1">
      <alignment horizontal="center" vertical="center"/>
    </xf>
    <xf numFmtId="0" fontId="35" fillId="0" borderId="1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22" fillId="3" borderId="11" xfId="0" applyNumberFormat="1" applyFont="1" applyFill="1" applyBorder="1" applyAlignment="1" applyProtection="1">
      <alignment vertical="center" wrapText="1"/>
    </xf>
    <xf numFmtId="0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5" xfId="0" applyNumberFormat="1" applyFont="1" applyFill="1" applyBorder="1" applyAlignment="1" applyProtection="1">
      <alignment horizontal="left" vertical="center" wrapText="1"/>
    </xf>
    <xf numFmtId="0" fontId="12" fillId="0" borderId="35" xfId="0" applyNumberFormat="1" applyFont="1" applyFill="1" applyBorder="1" applyAlignment="1" applyProtection="1">
      <alignment horizontal="center" vertical="center"/>
    </xf>
    <xf numFmtId="164" fontId="4" fillId="0" borderId="36" xfId="0" applyNumberFormat="1" applyFont="1" applyBorder="1" applyAlignment="1" applyProtection="1">
      <alignment horizontal="right" vertical="center"/>
      <protection locked="0"/>
    </xf>
    <xf numFmtId="164" fontId="4" fillId="0" borderId="36" xfId="0" applyNumberFormat="1" applyFont="1" applyBorder="1" applyAlignment="1" applyProtection="1">
      <alignment horizontal="right" vertical="center"/>
    </xf>
    <xf numFmtId="165" fontId="4" fillId="0" borderId="36" xfId="0" applyNumberFormat="1" applyFont="1" applyBorder="1" applyAlignment="1" applyProtection="1">
      <alignment horizontal="right" vertical="center"/>
    </xf>
    <xf numFmtId="0" fontId="13" fillId="0" borderId="35" xfId="0" applyNumberFormat="1" applyFont="1" applyFill="1" applyBorder="1" applyAlignment="1" applyProtection="1">
      <alignment horizontal="center"/>
    </xf>
    <xf numFmtId="0" fontId="14" fillId="5" borderId="34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2" fillId="3" borderId="0" xfId="0" applyNumberFormat="1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right" vertical="center"/>
    </xf>
    <xf numFmtId="165" fontId="4" fillId="0" borderId="0" xfId="0" applyNumberFormat="1" applyFont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/>
    </xf>
    <xf numFmtId="1" fontId="12" fillId="0" borderId="22" xfId="0" applyNumberFormat="1" applyFont="1" applyFill="1" applyBorder="1" applyAlignment="1" applyProtection="1">
      <alignment horizontal="center" vertical="center"/>
    </xf>
    <xf numFmtId="1" fontId="5" fillId="0" borderId="22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2" fontId="12" fillId="0" borderId="35" xfId="0" applyNumberFormat="1" applyFont="1" applyFill="1" applyBorder="1" applyAlignment="1" applyProtection="1">
      <alignment horizontal="center" vertical="center"/>
    </xf>
    <xf numFmtId="1" fontId="33" fillId="0" borderId="11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right" vertical="center"/>
    </xf>
    <xf numFmtId="2" fontId="12" fillId="0" borderId="35" xfId="0" applyNumberFormat="1" applyFont="1" applyFill="1" applyBorder="1" applyAlignment="1" applyProtection="1">
      <alignment horizontal="right" vertical="center"/>
    </xf>
    <xf numFmtId="0" fontId="28" fillId="3" borderId="3" xfId="0" applyNumberFormat="1" applyFont="1" applyFill="1" applyBorder="1" applyAlignment="1" applyProtection="1">
      <alignment horizontal="center" vertical="center" wrapText="1"/>
    </xf>
    <xf numFmtId="0" fontId="28" fillId="3" borderId="0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 wrapText="1"/>
    </xf>
    <xf numFmtId="0" fontId="38" fillId="3" borderId="11" xfId="0" applyNumberFormat="1" applyFont="1" applyFill="1" applyBorder="1" applyAlignment="1" applyProtection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2" fillId="3" borderId="22" xfId="0" applyNumberFormat="1" applyFont="1" applyFill="1" applyBorder="1" applyAlignment="1" applyProtection="1">
      <alignment horizontal="left" vertical="center" wrapText="1"/>
    </xf>
    <xf numFmtId="0" fontId="23" fillId="4" borderId="18" xfId="0" applyFont="1" applyFill="1" applyBorder="1" applyAlignment="1" applyProtection="1">
      <alignment vertical="center" wrapText="1"/>
    </xf>
    <xf numFmtId="0" fontId="22" fillId="3" borderId="11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9" fillId="3" borderId="32" xfId="0" applyNumberFormat="1" applyFont="1" applyFill="1" applyBorder="1" applyAlignment="1" applyProtection="1">
      <alignment horizontal="center" vertical="center" wrapText="1"/>
    </xf>
    <xf numFmtId="0" fontId="30" fillId="4" borderId="7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28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horizontal="center" vertical="top"/>
      <protection locked="0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3" fillId="4" borderId="17" xfId="0" applyFont="1" applyFill="1" applyBorder="1" applyAlignment="1" applyProtection="1">
      <alignment vertical="center" wrapText="1"/>
    </xf>
    <xf numFmtId="0" fontId="22" fillId="3" borderId="34" xfId="0" applyNumberFormat="1" applyFont="1" applyFill="1" applyBorder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vertical="center" wrapText="1"/>
    </xf>
    <xf numFmtId="0" fontId="23" fillId="4" borderId="6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/>
      <protection locked="0"/>
    </xf>
    <xf numFmtId="0" fontId="19" fillId="0" borderId="9" xfId="0" applyFont="1" applyBorder="1" applyAlignment="1" applyProtection="1">
      <alignment horizontal="center" vertical="top"/>
      <protection locked="0"/>
    </xf>
    <xf numFmtId="0" fontId="19" fillId="0" borderId="28" xfId="0" applyFont="1" applyBorder="1" applyAlignment="1" applyProtection="1">
      <alignment horizontal="center" vertical="top"/>
      <protection locked="0"/>
    </xf>
    <xf numFmtId="0" fontId="19" fillId="0" borderId="25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29" xfId="0" applyFont="1" applyBorder="1" applyAlignment="1" applyProtection="1">
      <alignment horizontal="center" vertical="top"/>
      <protection locked="0"/>
    </xf>
    <xf numFmtId="0" fontId="19" fillId="0" borderId="26" xfId="0" applyFont="1" applyBorder="1" applyAlignment="1" applyProtection="1">
      <alignment horizontal="center" vertical="top"/>
      <protection locked="0"/>
    </xf>
    <xf numFmtId="0" fontId="19" fillId="0" borderId="20" xfId="0" applyFont="1" applyBorder="1" applyAlignment="1" applyProtection="1">
      <alignment horizontal="center" vertical="top"/>
      <protection locked="0"/>
    </xf>
    <xf numFmtId="0" fontId="19" fillId="0" borderId="30" xfId="0" applyFont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29" fillId="3" borderId="3" xfId="0" applyNumberFormat="1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2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28" fillId="3" borderId="11" xfId="0" applyNumberFormat="1" applyFont="1" applyFill="1" applyBorder="1" applyAlignment="1" applyProtection="1">
      <alignment horizontal="center" vertical="center" wrapText="1"/>
    </xf>
    <xf numFmtId="0" fontId="22" fillId="3" borderId="13" xfId="0" applyNumberFormat="1" applyFont="1" applyFill="1" applyBorder="1" applyAlignment="1" applyProtection="1">
      <alignment horizontal="left" vertical="center" wrapText="1"/>
    </xf>
    <xf numFmtId="0" fontId="23" fillId="4" borderId="14" xfId="0" applyFont="1" applyFill="1" applyBorder="1" applyAlignment="1" applyProtection="1">
      <alignment vertical="center" wrapText="1"/>
    </xf>
    <xf numFmtId="0" fontId="23" fillId="4" borderId="15" xfId="0" applyFont="1" applyFill="1" applyBorder="1" applyAlignment="1" applyProtection="1">
      <alignment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3" fillId="0" borderId="18" xfId="0" applyFont="1" applyFill="1" applyBorder="1" applyAlignment="1" applyProtection="1">
      <alignment vertical="center" wrapText="1"/>
    </xf>
    <xf numFmtId="0" fontId="29" fillId="3" borderId="16" xfId="0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2" fillId="3" borderId="24" xfId="0" applyNumberFormat="1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vertical="center" wrapText="1"/>
    </xf>
    <xf numFmtId="0" fontId="15" fillId="0" borderId="16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opLeftCell="A40" zoomScale="110" zoomScaleNormal="110" workbookViewId="0">
      <selection activeCell="Q59" sqref="Q59"/>
    </sheetView>
  </sheetViews>
  <sheetFormatPr baseColWidth="10" defaultRowHeight="15"/>
  <cols>
    <col min="1" max="1" width="7.42578125" customWidth="1"/>
    <col min="2" max="2" width="13.140625" customWidth="1"/>
    <col min="4" max="4" width="13.140625" customWidth="1"/>
    <col min="5" max="5" width="40.7109375" customWidth="1"/>
    <col min="6" max="6" width="24.28515625" customWidth="1"/>
    <col min="7" max="7" width="15.28515625" customWidth="1"/>
    <col min="8" max="8" width="8.85546875" customWidth="1"/>
    <col min="9" max="9" width="11" customWidth="1"/>
    <col min="10" max="10" width="7.7109375" customWidth="1"/>
    <col min="11" max="11" width="8.28515625" customWidth="1"/>
    <col min="12" max="12" width="8" customWidth="1"/>
    <col min="13" max="13" width="9.28515625" customWidth="1"/>
    <col min="14" max="14" width="5" customWidth="1"/>
    <col min="15" max="15" width="4.5703125" customWidth="1"/>
    <col min="232" max="232" width="7.42578125" customWidth="1"/>
    <col min="233" max="233" width="13.140625" customWidth="1"/>
    <col min="238" max="238" width="13.28515625" customWidth="1"/>
    <col min="239" max="239" width="8.85546875" customWidth="1"/>
    <col min="240" max="240" width="11" customWidth="1"/>
    <col min="241" max="241" width="7.7109375" customWidth="1"/>
    <col min="242" max="242" width="8.28515625" customWidth="1"/>
    <col min="243" max="243" width="8" customWidth="1"/>
    <col min="244" max="244" width="9.28515625" customWidth="1"/>
    <col min="245" max="245" width="5" customWidth="1"/>
    <col min="246" max="246" width="4.5703125" customWidth="1"/>
    <col min="488" max="488" width="7.42578125" customWidth="1"/>
    <col min="489" max="489" width="13.140625" customWidth="1"/>
    <col min="494" max="494" width="13.28515625" customWidth="1"/>
    <col min="495" max="495" width="8.85546875" customWidth="1"/>
    <col min="496" max="496" width="11" customWidth="1"/>
    <col min="497" max="497" width="7.7109375" customWidth="1"/>
    <col min="498" max="498" width="8.28515625" customWidth="1"/>
    <col min="499" max="499" width="8" customWidth="1"/>
    <col min="500" max="500" width="9.28515625" customWidth="1"/>
    <col min="501" max="501" width="5" customWidth="1"/>
    <col min="502" max="502" width="4.5703125" customWidth="1"/>
    <col min="744" max="744" width="7.42578125" customWidth="1"/>
    <col min="745" max="745" width="13.140625" customWidth="1"/>
    <col min="750" max="750" width="13.28515625" customWidth="1"/>
    <col min="751" max="751" width="8.85546875" customWidth="1"/>
    <col min="752" max="752" width="11" customWidth="1"/>
    <col min="753" max="753" width="7.7109375" customWidth="1"/>
    <col min="754" max="754" width="8.28515625" customWidth="1"/>
    <col min="755" max="755" width="8" customWidth="1"/>
    <col min="756" max="756" width="9.28515625" customWidth="1"/>
    <col min="757" max="757" width="5" customWidth="1"/>
    <col min="758" max="758" width="4.5703125" customWidth="1"/>
    <col min="1000" max="1000" width="7.42578125" customWidth="1"/>
    <col min="1001" max="1001" width="13.140625" customWidth="1"/>
    <col min="1006" max="1006" width="13.28515625" customWidth="1"/>
    <col min="1007" max="1007" width="8.85546875" customWidth="1"/>
    <col min="1008" max="1008" width="11" customWidth="1"/>
    <col min="1009" max="1009" width="7.7109375" customWidth="1"/>
    <col min="1010" max="1010" width="8.28515625" customWidth="1"/>
    <col min="1011" max="1011" width="8" customWidth="1"/>
    <col min="1012" max="1012" width="9.28515625" customWidth="1"/>
    <col min="1013" max="1013" width="5" customWidth="1"/>
    <col min="1014" max="1014" width="4.5703125" customWidth="1"/>
    <col min="1256" max="1256" width="7.42578125" customWidth="1"/>
    <col min="1257" max="1257" width="13.140625" customWidth="1"/>
    <col min="1262" max="1262" width="13.28515625" customWidth="1"/>
    <col min="1263" max="1263" width="8.85546875" customWidth="1"/>
    <col min="1264" max="1264" width="11" customWidth="1"/>
    <col min="1265" max="1265" width="7.7109375" customWidth="1"/>
    <col min="1266" max="1266" width="8.28515625" customWidth="1"/>
    <col min="1267" max="1267" width="8" customWidth="1"/>
    <col min="1268" max="1268" width="9.28515625" customWidth="1"/>
    <col min="1269" max="1269" width="5" customWidth="1"/>
    <col min="1270" max="1270" width="4.5703125" customWidth="1"/>
    <col min="1512" max="1512" width="7.42578125" customWidth="1"/>
    <col min="1513" max="1513" width="13.140625" customWidth="1"/>
    <col min="1518" max="1518" width="13.28515625" customWidth="1"/>
    <col min="1519" max="1519" width="8.85546875" customWidth="1"/>
    <col min="1520" max="1520" width="11" customWidth="1"/>
    <col min="1521" max="1521" width="7.7109375" customWidth="1"/>
    <col min="1522" max="1522" width="8.28515625" customWidth="1"/>
    <col min="1523" max="1523" width="8" customWidth="1"/>
    <col min="1524" max="1524" width="9.28515625" customWidth="1"/>
    <col min="1525" max="1525" width="5" customWidth="1"/>
    <col min="1526" max="1526" width="4.5703125" customWidth="1"/>
    <col min="1768" max="1768" width="7.42578125" customWidth="1"/>
    <col min="1769" max="1769" width="13.140625" customWidth="1"/>
    <col min="1774" max="1774" width="13.28515625" customWidth="1"/>
    <col min="1775" max="1775" width="8.85546875" customWidth="1"/>
    <col min="1776" max="1776" width="11" customWidth="1"/>
    <col min="1777" max="1777" width="7.7109375" customWidth="1"/>
    <col min="1778" max="1778" width="8.28515625" customWidth="1"/>
    <col min="1779" max="1779" width="8" customWidth="1"/>
    <col min="1780" max="1780" width="9.28515625" customWidth="1"/>
    <col min="1781" max="1781" width="5" customWidth="1"/>
    <col min="1782" max="1782" width="4.5703125" customWidth="1"/>
    <col min="2024" max="2024" width="7.42578125" customWidth="1"/>
    <col min="2025" max="2025" width="13.140625" customWidth="1"/>
    <col min="2030" max="2030" width="13.28515625" customWidth="1"/>
    <col min="2031" max="2031" width="8.85546875" customWidth="1"/>
    <col min="2032" max="2032" width="11" customWidth="1"/>
    <col min="2033" max="2033" width="7.7109375" customWidth="1"/>
    <col min="2034" max="2034" width="8.28515625" customWidth="1"/>
    <col min="2035" max="2035" width="8" customWidth="1"/>
    <col min="2036" max="2036" width="9.28515625" customWidth="1"/>
    <col min="2037" max="2037" width="5" customWidth="1"/>
    <col min="2038" max="2038" width="4.5703125" customWidth="1"/>
    <col min="2280" max="2280" width="7.42578125" customWidth="1"/>
    <col min="2281" max="2281" width="13.140625" customWidth="1"/>
    <col min="2286" max="2286" width="13.28515625" customWidth="1"/>
    <col min="2287" max="2287" width="8.85546875" customWidth="1"/>
    <col min="2288" max="2288" width="11" customWidth="1"/>
    <col min="2289" max="2289" width="7.7109375" customWidth="1"/>
    <col min="2290" max="2290" width="8.28515625" customWidth="1"/>
    <col min="2291" max="2291" width="8" customWidth="1"/>
    <col min="2292" max="2292" width="9.28515625" customWidth="1"/>
    <col min="2293" max="2293" width="5" customWidth="1"/>
    <col min="2294" max="2294" width="4.5703125" customWidth="1"/>
    <col min="2536" max="2536" width="7.42578125" customWidth="1"/>
    <col min="2537" max="2537" width="13.140625" customWidth="1"/>
    <col min="2542" max="2542" width="13.28515625" customWidth="1"/>
    <col min="2543" max="2543" width="8.85546875" customWidth="1"/>
    <col min="2544" max="2544" width="11" customWidth="1"/>
    <col min="2545" max="2545" width="7.7109375" customWidth="1"/>
    <col min="2546" max="2546" width="8.28515625" customWidth="1"/>
    <col min="2547" max="2547" width="8" customWidth="1"/>
    <col min="2548" max="2548" width="9.28515625" customWidth="1"/>
    <col min="2549" max="2549" width="5" customWidth="1"/>
    <col min="2550" max="2550" width="4.5703125" customWidth="1"/>
    <col min="2792" max="2792" width="7.42578125" customWidth="1"/>
    <col min="2793" max="2793" width="13.140625" customWidth="1"/>
    <col min="2798" max="2798" width="13.28515625" customWidth="1"/>
    <col min="2799" max="2799" width="8.85546875" customWidth="1"/>
    <col min="2800" max="2800" width="11" customWidth="1"/>
    <col min="2801" max="2801" width="7.7109375" customWidth="1"/>
    <col min="2802" max="2802" width="8.28515625" customWidth="1"/>
    <col min="2803" max="2803" width="8" customWidth="1"/>
    <col min="2804" max="2804" width="9.28515625" customWidth="1"/>
    <col min="2805" max="2805" width="5" customWidth="1"/>
    <col min="2806" max="2806" width="4.5703125" customWidth="1"/>
    <col min="3048" max="3048" width="7.42578125" customWidth="1"/>
    <col min="3049" max="3049" width="13.140625" customWidth="1"/>
    <col min="3054" max="3054" width="13.28515625" customWidth="1"/>
    <col min="3055" max="3055" width="8.85546875" customWidth="1"/>
    <col min="3056" max="3056" width="11" customWidth="1"/>
    <col min="3057" max="3057" width="7.7109375" customWidth="1"/>
    <col min="3058" max="3058" width="8.28515625" customWidth="1"/>
    <col min="3059" max="3059" width="8" customWidth="1"/>
    <col min="3060" max="3060" width="9.28515625" customWidth="1"/>
    <col min="3061" max="3061" width="5" customWidth="1"/>
    <col min="3062" max="3062" width="4.5703125" customWidth="1"/>
    <col min="3304" max="3304" width="7.42578125" customWidth="1"/>
    <col min="3305" max="3305" width="13.140625" customWidth="1"/>
    <col min="3310" max="3310" width="13.28515625" customWidth="1"/>
    <col min="3311" max="3311" width="8.85546875" customWidth="1"/>
    <col min="3312" max="3312" width="11" customWidth="1"/>
    <col min="3313" max="3313" width="7.7109375" customWidth="1"/>
    <col min="3314" max="3314" width="8.28515625" customWidth="1"/>
    <col min="3315" max="3315" width="8" customWidth="1"/>
    <col min="3316" max="3316" width="9.28515625" customWidth="1"/>
    <col min="3317" max="3317" width="5" customWidth="1"/>
    <col min="3318" max="3318" width="4.5703125" customWidth="1"/>
    <col min="3560" max="3560" width="7.42578125" customWidth="1"/>
    <col min="3561" max="3561" width="13.140625" customWidth="1"/>
    <col min="3566" max="3566" width="13.28515625" customWidth="1"/>
    <col min="3567" max="3567" width="8.85546875" customWidth="1"/>
    <col min="3568" max="3568" width="11" customWidth="1"/>
    <col min="3569" max="3569" width="7.7109375" customWidth="1"/>
    <col min="3570" max="3570" width="8.28515625" customWidth="1"/>
    <col min="3571" max="3571" width="8" customWidth="1"/>
    <col min="3572" max="3572" width="9.28515625" customWidth="1"/>
    <col min="3573" max="3573" width="5" customWidth="1"/>
    <col min="3574" max="3574" width="4.5703125" customWidth="1"/>
    <col min="3816" max="3816" width="7.42578125" customWidth="1"/>
    <col min="3817" max="3817" width="13.140625" customWidth="1"/>
    <col min="3822" max="3822" width="13.28515625" customWidth="1"/>
    <col min="3823" max="3823" width="8.85546875" customWidth="1"/>
    <col min="3824" max="3824" width="11" customWidth="1"/>
    <col min="3825" max="3825" width="7.7109375" customWidth="1"/>
    <col min="3826" max="3826" width="8.28515625" customWidth="1"/>
    <col min="3827" max="3827" width="8" customWidth="1"/>
    <col min="3828" max="3828" width="9.28515625" customWidth="1"/>
    <col min="3829" max="3829" width="5" customWidth="1"/>
    <col min="3830" max="3830" width="4.5703125" customWidth="1"/>
    <col min="4072" max="4072" width="7.42578125" customWidth="1"/>
    <col min="4073" max="4073" width="13.140625" customWidth="1"/>
    <col min="4078" max="4078" width="13.28515625" customWidth="1"/>
    <col min="4079" max="4079" width="8.85546875" customWidth="1"/>
    <col min="4080" max="4080" width="11" customWidth="1"/>
    <col min="4081" max="4081" width="7.7109375" customWidth="1"/>
    <col min="4082" max="4082" width="8.28515625" customWidth="1"/>
    <col min="4083" max="4083" width="8" customWidth="1"/>
    <col min="4084" max="4084" width="9.28515625" customWidth="1"/>
    <col min="4085" max="4085" width="5" customWidth="1"/>
    <col min="4086" max="4086" width="4.5703125" customWidth="1"/>
    <col min="4328" max="4328" width="7.42578125" customWidth="1"/>
    <col min="4329" max="4329" width="13.140625" customWidth="1"/>
    <col min="4334" max="4334" width="13.28515625" customWidth="1"/>
    <col min="4335" max="4335" width="8.85546875" customWidth="1"/>
    <col min="4336" max="4336" width="11" customWidth="1"/>
    <col min="4337" max="4337" width="7.7109375" customWidth="1"/>
    <col min="4338" max="4338" width="8.28515625" customWidth="1"/>
    <col min="4339" max="4339" width="8" customWidth="1"/>
    <col min="4340" max="4340" width="9.28515625" customWidth="1"/>
    <col min="4341" max="4341" width="5" customWidth="1"/>
    <col min="4342" max="4342" width="4.5703125" customWidth="1"/>
    <col min="4584" max="4584" width="7.42578125" customWidth="1"/>
    <col min="4585" max="4585" width="13.140625" customWidth="1"/>
    <col min="4590" max="4590" width="13.28515625" customWidth="1"/>
    <col min="4591" max="4591" width="8.85546875" customWidth="1"/>
    <col min="4592" max="4592" width="11" customWidth="1"/>
    <col min="4593" max="4593" width="7.7109375" customWidth="1"/>
    <col min="4594" max="4594" width="8.28515625" customWidth="1"/>
    <col min="4595" max="4595" width="8" customWidth="1"/>
    <col min="4596" max="4596" width="9.28515625" customWidth="1"/>
    <col min="4597" max="4597" width="5" customWidth="1"/>
    <col min="4598" max="4598" width="4.5703125" customWidth="1"/>
    <col min="4840" max="4840" width="7.42578125" customWidth="1"/>
    <col min="4841" max="4841" width="13.140625" customWidth="1"/>
    <col min="4846" max="4846" width="13.28515625" customWidth="1"/>
    <col min="4847" max="4847" width="8.85546875" customWidth="1"/>
    <col min="4848" max="4848" width="11" customWidth="1"/>
    <col min="4849" max="4849" width="7.7109375" customWidth="1"/>
    <col min="4850" max="4850" width="8.28515625" customWidth="1"/>
    <col min="4851" max="4851" width="8" customWidth="1"/>
    <col min="4852" max="4852" width="9.28515625" customWidth="1"/>
    <col min="4853" max="4853" width="5" customWidth="1"/>
    <col min="4854" max="4854" width="4.5703125" customWidth="1"/>
    <col min="5096" max="5096" width="7.42578125" customWidth="1"/>
    <col min="5097" max="5097" width="13.140625" customWidth="1"/>
    <col min="5102" max="5102" width="13.28515625" customWidth="1"/>
    <col min="5103" max="5103" width="8.85546875" customWidth="1"/>
    <col min="5104" max="5104" width="11" customWidth="1"/>
    <col min="5105" max="5105" width="7.7109375" customWidth="1"/>
    <col min="5106" max="5106" width="8.28515625" customWidth="1"/>
    <col min="5107" max="5107" width="8" customWidth="1"/>
    <col min="5108" max="5108" width="9.28515625" customWidth="1"/>
    <col min="5109" max="5109" width="5" customWidth="1"/>
    <col min="5110" max="5110" width="4.5703125" customWidth="1"/>
    <col min="5352" max="5352" width="7.42578125" customWidth="1"/>
    <col min="5353" max="5353" width="13.140625" customWidth="1"/>
    <col min="5358" max="5358" width="13.28515625" customWidth="1"/>
    <col min="5359" max="5359" width="8.85546875" customWidth="1"/>
    <col min="5360" max="5360" width="11" customWidth="1"/>
    <col min="5361" max="5361" width="7.7109375" customWidth="1"/>
    <col min="5362" max="5362" width="8.28515625" customWidth="1"/>
    <col min="5363" max="5363" width="8" customWidth="1"/>
    <col min="5364" max="5364" width="9.28515625" customWidth="1"/>
    <col min="5365" max="5365" width="5" customWidth="1"/>
    <col min="5366" max="5366" width="4.5703125" customWidth="1"/>
    <col min="5608" max="5608" width="7.42578125" customWidth="1"/>
    <col min="5609" max="5609" width="13.140625" customWidth="1"/>
    <col min="5614" max="5614" width="13.28515625" customWidth="1"/>
    <col min="5615" max="5615" width="8.85546875" customWidth="1"/>
    <col min="5616" max="5616" width="11" customWidth="1"/>
    <col min="5617" max="5617" width="7.7109375" customWidth="1"/>
    <col min="5618" max="5618" width="8.28515625" customWidth="1"/>
    <col min="5619" max="5619" width="8" customWidth="1"/>
    <col min="5620" max="5620" width="9.28515625" customWidth="1"/>
    <col min="5621" max="5621" width="5" customWidth="1"/>
    <col min="5622" max="5622" width="4.5703125" customWidth="1"/>
    <col min="5864" max="5864" width="7.42578125" customWidth="1"/>
    <col min="5865" max="5865" width="13.140625" customWidth="1"/>
    <col min="5870" max="5870" width="13.28515625" customWidth="1"/>
    <col min="5871" max="5871" width="8.85546875" customWidth="1"/>
    <col min="5872" max="5872" width="11" customWidth="1"/>
    <col min="5873" max="5873" width="7.7109375" customWidth="1"/>
    <col min="5874" max="5874" width="8.28515625" customWidth="1"/>
    <col min="5875" max="5875" width="8" customWidth="1"/>
    <col min="5876" max="5876" width="9.28515625" customWidth="1"/>
    <col min="5877" max="5877" width="5" customWidth="1"/>
    <col min="5878" max="5878" width="4.5703125" customWidth="1"/>
    <col min="6120" max="6120" width="7.42578125" customWidth="1"/>
    <col min="6121" max="6121" width="13.140625" customWidth="1"/>
    <col min="6126" max="6126" width="13.28515625" customWidth="1"/>
    <col min="6127" max="6127" width="8.85546875" customWidth="1"/>
    <col min="6128" max="6128" width="11" customWidth="1"/>
    <col min="6129" max="6129" width="7.7109375" customWidth="1"/>
    <col min="6130" max="6130" width="8.28515625" customWidth="1"/>
    <col min="6131" max="6131" width="8" customWidth="1"/>
    <col min="6132" max="6132" width="9.28515625" customWidth="1"/>
    <col min="6133" max="6133" width="5" customWidth="1"/>
    <col min="6134" max="6134" width="4.5703125" customWidth="1"/>
    <col min="6376" max="6376" width="7.42578125" customWidth="1"/>
    <col min="6377" max="6377" width="13.140625" customWidth="1"/>
    <col min="6382" max="6382" width="13.28515625" customWidth="1"/>
    <col min="6383" max="6383" width="8.85546875" customWidth="1"/>
    <col min="6384" max="6384" width="11" customWidth="1"/>
    <col min="6385" max="6385" width="7.7109375" customWidth="1"/>
    <col min="6386" max="6386" width="8.28515625" customWidth="1"/>
    <col min="6387" max="6387" width="8" customWidth="1"/>
    <col min="6388" max="6388" width="9.28515625" customWidth="1"/>
    <col min="6389" max="6389" width="5" customWidth="1"/>
    <col min="6390" max="6390" width="4.5703125" customWidth="1"/>
    <col min="6632" max="6632" width="7.42578125" customWidth="1"/>
    <col min="6633" max="6633" width="13.140625" customWidth="1"/>
    <col min="6638" max="6638" width="13.28515625" customWidth="1"/>
    <col min="6639" max="6639" width="8.85546875" customWidth="1"/>
    <col min="6640" max="6640" width="11" customWidth="1"/>
    <col min="6641" max="6641" width="7.7109375" customWidth="1"/>
    <col min="6642" max="6642" width="8.28515625" customWidth="1"/>
    <col min="6643" max="6643" width="8" customWidth="1"/>
    <col min="6644" max="6644" width="9.28515625" customWidth="1"/>
    <col min="6645" max="6645" width="5" customWidth="1"/>
    <col min="6646" max="6646" width="4.5703125" customWidth="1"/>
    <col min="6888" max="6888" width="7.42578125" customWidth="1"/>
    <col min="6889" max="6889" width="13.140625" customWidth="1"/>
    <col min="6894" max="6894" width="13.28515625" customWidth="1"/>
    <col min="6895" max="6895" width="8.85546875" customWidth="1"/>
    <col min="6896" max="6896" width="11" customWidth="1"/>
    <col min="6897" max="6897" width="7.7109375" customWidth="1"/>
    <col min="6898" max="6898" width="8.28515625" customWidth="1"/>
    <col min="6899" max="6899" width="8" customWidth="1"/>
    <col min="6900" max="6900" width="9.28515625" customWidth="1"/>
    <col min="6901" max="6901" width="5" customWidth="1"/>
    <col min="6902" max="6902" width="4.5703125" customWidth="1"/>
    <col min="7144" max="7144" width="7.42578125" customWidth="1"/>
    <col min="7145" max="7145" width="13.140625" customWidth="1"/>
    <col min="7150" max="7150" width="13.28515625" customWidth="1"/>
    <col min="7151" max="7151" width="8.85546875" customWidth="1"/>
    <col min="7152" max="7152" width="11" customWidth="1"/>
    <col min="7153" max="7153" width="7.7109375" customWidth="1"/>
    <col min="7154" max="7154" width="8.28515625" customWidth="1"/>
    <col min="7155" max="7155" width="8" customWidth="1"/>
    <col min="7156" max="7156" width="9.28515625" customWidth="1"/>
    <col min="7157" max="7157" width="5" customWidth="1"/>
    <col min="7158" max="7158" width="4.5703125" customWidth="1"/>
    <col min="7400" max="7400" width="7.42578125" customWidth="1"/>
    <col min="7401" max="7401" width="13.140625" customWidth="1"/>
    <col min="7406" max="7406" width="13.28515625" customWidth="1"/>
    <col min="7407" max="7407" width="8.85546875" customWidth="1"/>
    <col min="7408" max="7408" width="11" customWidth="1"/>
    <col min="7409" max="7409" width="7.7109375" customWidth="1"/>
    <col min="7410" max="7410" width="8.28515625" customWidth="1"/>
    <col min="7411" max="7411" width="8" customWidth="1"/>
    <col min="7412" max="7412" width="9.28515625" customWidth="1"/>
    <col min="7413" max="7413" width="5" customWidth="1"/>
    <col min="7414" max="7414" width="4.5703125" customWidth="1"/>
    <col min="7656" max="7656" width="7.42578125" customWidth="1"/>
    <col min="7657" max="7657" width="13.140625" customWidth="1"/>
    <col min="7662" max="7662" width="13.28515625" customWidth="1"/>
    <col min="7663" max="7663" width="8.85546875" customWidth="1"/>
    <col min="7664" max="7664" width="11" customWidth="1"/>
    <col min="7665" max="7665" width="7.7109375" customWidth="1"/>
    <col min="7666" max="7666" width="8.28515625" customWidth="1"/>
    <col min="7667" max="7667" width="8" customWidth="1"/>
    <col min="7668" max="7668" width="9.28515625" customWidth="1"/>
    <col min="7669" max="7669" width="5" customWidth="1"/>
    <col min="7670" max="7670" width="4.5703125" customWidth="1"/>
    <col min="7912" max="7912" width="7.42578125" customWidth="1"/>
    <col min="7913" max="7913" width="13.140625" customWidth="1"/>
    <col min="7918" max="7918" width="13.28515625" customWidth="1"/>
    <col min="7919" max="7919" width="8.85546875" customWidth="1"/>
    <col min="7920" max="7920" width="11" customWidth="1"/>
    <col min="7921" max="7921" width="7.7109375" customWidth="1"/>
    <col min="7922" max="7922" width="8.28515625" customWidth="1"/>
    <col min="7923" max="7923" width="8" customWidth="1"/>
    <col min="7924" max="7924" width="9.28515625" customWidth="1"/>
    <col min="7925" max="7925" width="5" customWidth="1"/>
    <col min="7926" max="7926" width="4.5703125" customWidth="1"/>
    <col min="8168" max="8168" width="7.42578125" customWidth="1"/>
    <col min="8169" max="8169" width="13.140625" customWidth="1"/>
    <col min="8174" max="8174" width="13.28515625" customWidth="1"/>
    <col min="8175" max="8175" width="8.85546875" customWidth="1"/>
    <col min="8176" max="8176" width="11" customWidth="1"/>
    <col min="8177" max="8177" width="7.7109375" customWidth="1"/>
    <col min="8178" max="8178" width="8.28515625" customWidth="1"/>
    <col min="8179" max="8179" width="8" customWidth="1"/>
    <col min="8180" max="8180" width="9.28515625" customWidth="1"/>
    <col min="8181" max="8181" width="5" customWidth="1"/>
    <col min="8182" max="8182" width="4.5703125" customWidth="1"/>
    <col min="8424" max="8424" width="7.42578125" customWidth="1"/>
    <col min="8425" max="8425" width="13.140625" customWidth="1"/>
    <col min="8430" max="8430" width="13.28515625" customWidth="1"/>
    <col min="8431" max="8431" width="8.85546875" customWidth="1"/>
    <col min="8432" max="8432" width="11" customWidth="1"/>
    <col min="8433" max="8433" width="7.7109375" customWidth="1"/>
    <col min="8434" max="8434" width="8.28515625" customWidth="1"/>
    <col min="8435" max="8435" width="8" customWidth="1"/>
    <col min="8436" max="8436" width="9.28515625" customWidth="1"/>
    <col min="8437" max="8437" width="5" customWidth="1"/>
    <col min="8438" max="8438" width="4.5703125" customWidth="1"/>
    <col min="8680" max="8680" width="7.42578125" customWidth="1"/>
    <col min="8681" max="8681" width="13.140625" customWidth="1"/>
    <col min="8686" max="8686" width="13.28515625" customWidth="1"/>
    <col min="8687" max="8687" width="8.85546875" customWidth="1"/>
    <col min="8688" max="8688" width="11" customWidth="1"/>
    <col min="8689" max="8689" width="7.7109375" customWidth="1"/>
    <col min="8690" max="8690" width="8.28515625" customWidth="1"/>
    <col min="8691" max="8691" width="8" customWidth="1"/>
    <col min="8692" max="8692" width="9.28515625" customWidth="1"/>
    <col min="8693" max="8693" width="5" customWidth="1"/>
    <col min="8694" max="8694" width="4.5703125" customWidth="1"/>
    <col min="8936" max="8936" width="7.42578125" customWidth="1"/>
    <col min="8937" max="8937" width="13.140625" customWidth="1"/>
    <col min="8942" max="8942" width="13.28515625" customWidth="1"/>
    <col min="8943" max="8943" width="8.85546875" customWidth="1"/>
    <col min="8944" max="8944" width="11" customWidth="1"/>
    <col min="8945" max="8945" width="7.7109375" customWidth="1"/>
    <col min="8946" max="8946" width="8.28515625" customWidth="1"/>
    <col min="8947" max="8947" width="8" customWidth="1"/>
    <col min="8948" max="8948" width="9.28515625" customWidth="1"/>
    <col min="8949" max="8949" width="5" customWidth="1"/>
    <col min="8950" max="8950" width="4.5703125" customWidth="1"/>
    <col min="9192" max="9192" width="7.42578125" customWidth="1"/>
    <col min="9193" max="9193" width="13.140625" customWidth="1"/>
    <col min="9198" max="9198" width="13.28515625" customWidth="1"/>
    <col min="9199" max="9199" width="8.85546875" customWidth="1"/>
    <col min="9200" max="9200" width="11" customWidth="1"/>
    <col min="9201" max="9201" width="7.7109375" customWidth="1"/>
    <col min="9202" max="9202" width="8.28515625" customWidth="1"/>
    <col min="9203" max="9203" width="8" customWidth="1"/>
    <col min="9204" max="9204" width="9.28515625" customWidth="1"/>
    <col min="9205" max="9205" width="5" customWidth="1"/>
    <col min="9206" max="9206" width="4.5703125" customWidth="1"/>
    <col min="9448" max="9448" width="7.42578125" customWidth="1"/>
    <col min="9449" max="9449" width="13.140625" customWidth="1"/>
    <col min="9454" max="9454" width="13.28515625" customWidth="1"/>
    <col min="9455" max="9455" width="8.85546875" customWidth="1"/>
    <col min="9456" max="9456" width="11" customWidth="1"/>
    <col min="9457" max="9457" width="7.7109375" customWidth="1"/>
    <col min="9458" max="9458" width="8.28515625" customWidth="1"/>
    <col min="9459" max="9459" width="8" customWidth="1"/>
    <col min="9460" max="9460" width="9.28515625" customWidth="1"/>
    <col min="9461" max="9461" width="5" customWidth="1"/>
    <col min="9462" max="9462" width="4.5703125" customWidth="1"/>
    <col min="9704" max="9704" width="7.42578125" customWidth="1"/>
    <col min="9705" max="9705" width="13.140625" customWidth="1"/>
    <col min="9710" max="9710" width="13.28515625" customWidth="1"/>
    <col min="9711" max="9711" width="8.85546875" customWidth="1"/>
    <col min="9712" max="9712" width="11" customWidth="1"/>
    <col min="9713" max="9713" width="7.7109375" customWidth="1"/>
    <col min="9714" max="9714" width="8.28515625" customWidth="1"/>
    <col min="9715" max="9715" width="8" customWidth="1"/>
    <col min="9716" max="9716" width="9.28515625" customWidth="1"/>
    <col min="9717" max="9717" width="5" customWidth="1"/>
    <col min="9718" max="9718" width="4.5703125" customWidth="1"/>
    <col min="9960" max="9960" width="7.42578125" customWidth="1"/>
    <col min="9961" max="9961" width="13.140625" customWidth="1"/>
    <col min="9966" max="9966" width="13.28515625" customWidth="1"/>
    <col min="9967" max="9967" width="8.85546875" customWidth="1"/>
    <col min="9968" max="9968" width="11" customWidth="1"/>
    <col min="9969" max="9969" width="7.7109375" customWidth="1"/>
    <col min="9970" max="9970" width="8.28515625" customWidth="1"/>
    <col min="9971" max="9971" width="8" customWidth="1"/>
    <col min="9972" max="9972" width="9.28515625" customWidth="1"/>
    <col min="9973" max="9973" width="5" customWidth="1"/>
    <col min="9974" max="9974" width="4.5703125" customWidth="1"/>
    <col min="10216" max="10216" width="7.42578125" customWidth="1"/>
    <col min="10217" max="10217" width="13.140625" customWidth="1"/>
    <col min="10222" max="10222" width="13.28515625" customWidth="1"/>
    <col min="10223" max="10223" width="8.85546875" customWidth="1"/>
    <col min="10224" max="10224" width="11" customWidth="1"/>
    <col min="10225" max="10225" width="7.7109375" customWidth="1"/>
    <col min="10226" max="10226" width="8.28515625" customWidth="1"/>
    <col min="10227" max="10227" width="8" customWidth="1"/>
    <col min="10228" max="10228" width="9.28515625" customWidth="1"/>
    <col min="10229" max="10229" width="5" customWidth="1"/>
    <col min="10230" max="10230" width="4.5703125" customWidth="1"/>
    <col min="10472" max="10472" width="7.42578125" customWidth="1"/>
    <col min="10473" max="10473" width="13.140625" customWidth="1"/>
    <col min="10478" max="10478" width="13.28515625" customWidth="1"/>
    <col min="10479" max="10479" width="8.85546875" customWidth="1"/>
    <col min="10480" max="10480" width="11" customWidth="1"/>
    <col min="10481" max="10481" width="7.7109375" customWidth="1"/>
    <col min="10482" max="10482" width="8.28515625" customWidth="1"/>
    <col min="10483" max="10483" width="8" customWidth="1"/>
    <col min="10484" max="10484" width="9.28515625" customWidth="1"/>
    <col min="10485" max="10485" width="5" customWidth="1"/>
    <col min="10486" max="10486" width="4.5703125" customWidth="1"/>
    <col min="10728" max="10728" width="7.42578125" customWidth="1"/>
    <col min="10729" max="10729" width="13.140625" customWidth="1"/>
    <col min="10734" max="10734" width="13.28515625" customWidth="1"/>
    <col min="10735" max="10735" width="8.85546875" customWidth="1"/>
    <col min="10736" max="10736" width="11" customWidth="1"/>
    <col min="10737" max="10737" width="7.7109375" customWidth="1"/>
    <col min="10738" max="10738" width="8.28515625" customWidth="1"/>
    <col min="10739" max="10739" width="8" customWidth="1"/>
    <col min="10740" max="10740" width="9.28515625" customWidth="1"/>
    <col min="10741" max="10741" width="5" customWidth="1"/>
    <col min="10742" max="10742" width="4.5703125" customWidth="1"/>
    <col min="10984" max="10984" width="7.42578125" customWidth="1"/>
    <col min="10985" max="10985" width="13.140625" customWidth="1"/>
    <col min="10990" max="10990" width="13.28515625" customWidth="1"/>
    <col min="10991" max="10991" width="8.85546875" customWidth="1"/>
    <col min="10992" max="10992" width="11" customWidth="1"/>
    <col min="10993" max="10993" width="7.7109375" customWidth="1"/>
    <col min="10994" max="10994" width="8.28515625" customWidth="1"/>
    <col min="10995" max="10995" width="8" customWidth="1"/>
    <col min="10996" max="10996" width="9.28515625" customWidth="1"/>
    <col min="10997" max="10997" width="5" customWidth="1"/>
    <col min="10998" max="10998" width="4.5703125" customWidth="1"/>
    <col min="11240" max="11240" width="7.42578125" customWidth="1"/>
    <col min="11241" max="11241" width="13.140625" customWidth="1"/>
    <col min="11246" max="11246" width="13.28515625" customWidth="1"/>
    <col min="11247" max="11247" width="8.85546875" customWidth="1"/>
    <col min="11248" max="11248" width="11" customWidth="1"/>
    <col min="11249" max="11249" width="7.7109375" customWidth="1"/>
    <col min="11250" max="11250" width="8.28515625" customWidth="1"/>
    <col min="11251" max="11251" width="8" customWidth="1"/>
    <col min="11252" max="11252" width="9.28515625" customWidth="1"/>
    <col min="11253" max="11253" width="5" customWidth="1"/>
    <col min="11254" max="11254" width="4.5703125" customWidth="1"/>
    <col min="11496" max="11496" width="7.42578125" customWidth="1"/>
    <col min="11497" max="11497" width="13.140625" customWidth="1"/>
    <col min="11502" max="11502" width="13.28515625" customWidth="1"/>
    <col min="11503" max="11503" width="8.85546875" customWidth="1"/>
    <col min="11504" max="11504" width="11" customWidth="1"/>
    <col min="11505" max="11505" width="7.7109375" customWidth="1"/>
    <col min="11506" max="11506" width="8.28515625" customWidth="1"/>
    <col min="11507" max="11507" width="8" customWidth="1"/>
    <col min="11508" max="11508" width="9.28515625" customWidth="1"/>
    <col min="11509" max="11509" width="5" customWidth="1"/>
    <col min="11510" max="11510" width="4.5703125" customWidth="1"/>
    <col min="11752" max="11752" width="7.42578125" customWidth="1"/>
    <col min="11753" max="11753" width="13.140625" customWidth="1"/>
    <col min="11758" max="11758" width="13.28515625" customWidth="1"/>
    <col min="11759" max="11759" width="8.85546875" customWidth="1"/>
    <col min="11760" max="11760" width="11" customWidth="1"/>
    <col min="11761" max="11761" width="7.7109375" customWidth="1"/>
    <col min="11762" max="11762" width="8.28515625" customWidth="1"/>
    <col min="11763" max="11763" width="8" customWidth="1"/>
    <col min="11764" max="11764" width="9.28515625" customWidth="1"/>
    <col min="11765" max="11765" width="5" customWidth="1"/>
    <col min="11766" max="11766" width="4.5703125" customWidth="1"/>
    <col min="12008" max="12008" width="7.42578125" customWidth="1"/>
    <col min="12009" max="12009" width="13.140625" customWidth="1"/>
    <col min="12014" max="12014" width="13.28515625" customWidth="1"/>
    <col min="12015" max="12015" width="8.85546875" customWidth="1"/>
    <col min="12016" max="12016" width="11" customWidth="1"/>
    <col min="12017" max="12017" width="7.7109375" customWidth="1"/>
    <col min="12018" max="12018" width="8.28515625" customWidth="1"/>
    <col min="12019" max="12019" width="8" customWidth="1"/>
    <col min="12020" max="12020" width="9.28515625" customWidth="1"/>
    <col min="12021" max="12021" width="5" customWidth="1"/>
    <col min="12022" max="12022" width="4.5703125" customWidth="1"/>
    <col min="12264" max="12264" width="7.42578125" customWidth="1"/>
    <col min="12265" max="12265" width="13.140625" customWidth="1"/>
    <col min="12270" max="12270" width="13.28515625" customWidth="1"/>
    <col min="12271" max="12271" width="8.85546875" customWidth="1"/>
    <col min="12272" max="12272" width="11" customWidth="1"/>
    <col min="12273" max="12273" width="7.7109375" customWidth="1"/>
    <col min="12274" max="12274" width="8.28515625" customWidth="1"/>
    <col min="12275" max="12275" width="8" customWidth="1"/>
    <col min="12276" max="12276" width="9.28515625" customWidth="1"/>
    <col min="12277" max="12277" width="5" customWidth="1"/>
    <col min="12278" max="12278" width="4.5703125" customWidth="1"/>
    <col min="12520" max="12520" width="7.42578125" customWidth="1"/>
    <col min="12521" max="12521" width="13.140625" customWidth="1"/>
    <col min="12526" max="12526" width="13.28515625" customWidth="1"/>
    <col min="12527" max="12527" width="8.85546875" customWidth="1"/>
    <col min="12528" max="12528" width="11" customWidth="1"/>
    <col min="12529" max="12529" width="7.7109375" customWidth="1"/>
    <col min="12530" max="12530" width="8.28515625" customWidth="1"/>
    <col min="12531" max="12531" width="8" customWidth="1"/>
    <col min="12532" max="12532" width="9.28515625" customWidth="1"/>
    <col min="12533" max="12533" width="5" customWidth="1"/>
    <col min="12534" max="12534" width="4.5703125" customWidth="1"/>
    <col min="12776" max="12776" width="7.42578125" customWidth="1"/>
    <col min="12777" max="12777" width="13.140625" customWidth="1"/>
    <col min="12782" max="12782" width="13.28515625" customWidth="1"/>
    <col min="12783" max="12783" width="8.85546875" customWidth="1"/>
    <col min="12784" max="12784" width="11" customWidth="1"/>
    <col min="12785" max="12785" width="7.7109375" customWidth="1"/>
    <col min="12786" max="12786" width="8.28515625" customWidth="1"/>
    <col min="12787" max="12787" width="8" customWidth="1"/>
    <col min="12788" max="12788" width="9.28515625" customWidth="1"/>
    <col min="12789" max="12789" width="5" customWidth="1"/>
    <col min="12790" max="12790" width="4.5703125" customWidth="1"/>
    <col min="13032" max="13032" width="7.42578125" customWidth="1"/>
    <col min="13033" max="13033" width="13.140625" customWidth="1"/>
    <col min="13038" max="13038" width="13.28515625" customWidth="1"/>
    <col min="13039" max="13039" width="8.85546875" customWidth="1"/>
    <col min="13040" max="13040" width="11" customWidth="1"/>
    <col min="13041" max="13041" width="7.7109375" customWidth="1"/>
    <col min="13042" max="13042" width="8.28515625" customWidth="1"/>
    <col min="13043" max="13043" width="8" customWidth="1"/>
    <col min="13044" max="13044" width="9.28515625" customWidth="1"/>
    <col min="13045" max="13045" width="5" customWidth="1"/>
    <col min="13046" max="13046" width="4.5703125" customWidth="1"/>
    <col min="13288" max="13288" width="7.42578125" customWidth="1"/>
    <col min="13289" max="13289" width="13.140625" customWidth="1"/>
    <col min="13294" max="13294" width="13.28515625" customWidth="1"/>
    <col min="13295" max="13295" width="8.85546875" customWidth="1"/>
    <col min="13296" max="13296" width="11" customWidth="1"/>
    <col min="13297" max="13297" width="7.7109375" customWidth="1"/>
    <col min="13298" max="13298" width="8.28515625" customWidth="1"/>
    <col min="13299" max="13299" width="8" customWidth="1"/>
    <col min="13300" max="13300" width="9.28515625" customWidth="1"/>
    <col min="13301" max="13301" width="5" customWidth="1"/>
    <col min="13302" max="13302" width="4.5703125" customWidth="1"/>
    <col min="13544" max="13544" width="7.42578125" customWidth="1"/>
    <col min="13545" max="13545" width="13.140625" customWidth="1"/>
    <col min="13550" max="13550" width="13.28515625" customWidth="1"/>
    <col min="13551" max="13551" width="8.85546875" customWidth="1"/>
    <col min="13552" max="13552" width="11" customWidth="1"/>
    <col min="13553" max="13553" width="7.7109375" customWidth="1"/>
    <col min="13554" max="13554" width="8.28515625" customWidth="1"/>
    <col min="13555" max="13555" width="8" customWidth="1"/>
    <col min="13556" max="13556" width="9.28515625" customWidth="1"/>
    <col min="13557" max="13557" width="5" customWidth="1"/>
    <col min="13558" max="13558" width="4.5703125" customWidth="1"/>
    <col min="13800" max="13800" width="7.42578125" customWidth="1"/>
    <col min="13801" max="13801" width="13.140625" customWidth="1"/>
    <col min="13806" max="13806" width="13.28515625" customWidth="1"/>
    <col min="13807" max="13807" width="8.85546875" customWidth="1"/>
    <col min="13808" max="13808" width="11" customWidth="1"/>
    <col min="13809" max="13809" width="7.7109375" customWidth="1"/>
    <col min="13810" max="13810" width="8.28515625" customWidth="1"/>
    <col min="13811" max="13811" width="8" customWidth="1"/>
    <col min="13812" max="13812" width="9.28515625" customWidth="1"/>
    <col min="13813" max="13813" width="5" customWidth="1"/>
    <col min="13814" max="13814" width="4.5703125" customWidth="1"/>
    <col min="14056" max="14056" width="7.42578125" customWidth="1"/>
    <col min="14057" max="14057" width="13.140625" customWidth="1"/>
    <col min="14062" max="14062" width="13.28515625" customWidth="1"/>
    <col min="14063" max="14063" width="8.85546875" customWidth="1"/>
    <col min="14064" max="14064" width="11" customWidth="1"/>
    <col min="14065" max="14065" width="7.7109375" customWidth="1"/>
    <col min="14066" max="14066" width="8.28515625" customWidth="1"/>
    <col min="14067" max="14067" width="8" customWidth="1"/>
    <col min="14068" max="14068" width="9.28515625" customWidth="1"/>
    <col min="14069" max="14069" width="5" customWidth="1"/>
    <col min="14070" max="14070" width="4.5703125" customWidth="1"/>
    <col min="14312" max="14312" width="7.42578125" customWidth="1"/>
    <col min="14313" max="14313" width="13.140625" customWidth="1"/>
    <col min="14318" max="14318" width="13.28515625" customWidth="1"/>
    <col min="14319" max="14319" width="8.85546875" customWidth="1"/>
    <col min="14320" max="14320" width="11" customWidth="1"/>
    <col min="14321" max="14321" width="7.7109375" customWidth="1"/>
    <col min="14322" max="14322" width="8.28515625" customWidth="1"/>
    <col min="14323" max="14323" width="8" customWidth="1"/>
    <col min="14324" max="14324" width="9.28515625" customWidth="1"/>
    <col min="14325" max="14325" width="5" customWidth="1"/>
    <col min="14326" max="14326" width="4.5703125" customWidth="1"/>
    <col min="14568" max="14568" width="7.42578125" customWidth="1"/>
    <col min="14569" max="14569" width="13.140625" customWidth="1"/>
    <col min="14574" max="14574" width="13.28515625" customWidth="1"/>
    <col min="14575" max="14575" width="8.85546875" customWidth="1"/>
    <col min="14576" max="14576" width="11" customWidth="1"/>
    <col min="14577" max="14577" width="7.7109375" customWidth="1"/>
    <col min="14578" max="14578" width="8.28515625" customWidth="1"/>
    <col min="14579" max="14579" width="8" customWidth="1"/>
    <col min="14580" max="14580" width="9.28515625" customWidth="1"/>
    <col min="14581" max="14581" width="5" customWidth="1"/>
    <col min="14582" max="14582" width="4.5703125" customWidth="1"/>
    <col min="14824" max="14824" width="7.42578125" customWidth="1"/>
    <col min="14825" max="14825" width="13.140625" customWidth="1"/>
    <col min="14830" max="14830" width="13.28515625" customWidth="1"/>
    <col min="14831" max="14831" width="8.85546875" customWidth="1"/>
    <col min="14832" max="14832" width="11" customWidth="1"/>
    <col min="14833" max="14833" width="7.7109375" customWidth="1"/>
    <col min="14834" max="14834" width="8.28515625" customWidth="1"/>
    <col min="14835" max="14835" width="8" customWidth="1"/>
    <col min="14836" max="14836" width="9.28515625" customWidth="1"/>
    <col min="14837" max="14837" width="5" customWidth="1"/>
    <col min="14838" max="14838" width="4.5703125" customWidth="1"/>
    <col min="15080" max="15080" width="7.42578125" customWidth="1"/>
    <col min="15081" max="15081" width="13.140625" customWidth="1"/>
    <col min="15086" max="15086" width="13.28515625" customWidth="1"/>
    <col min="15087" max="15087" width="8.85546875" customWidth="1"/>
    <col min="15088" max="15088" width="11" customWidth="1"/>
    <col min="15089" max="15089" width="7.7109375" customWidth="1"/>
    <col min="15090" max="15090" width="8.28515625" customWidth="1"/>
    <col min="15091" max="15091" width="8" customWidth="1"/>
    <col min="15092" max="15092" width="9.28515625" customWidth="1"/>
    <col min="15093" max="15093" width="5" customWidth="1"/>
    <col min="15094" max="15094" width="4.5703125" customWidth="1"/>
    <col min="15336" max="15336" width="7.42578125" customWidth="1"/>
    <col min="15337" max="15337" width="13.140625" customWidth="1"/>
    <col min="15342" max="15342" width="13.28515625" customWidth="1"/>
    <col min="15343" max="15343" width="8.85546875" customWidth="1"/>
    <col min="15344" max="15344" width="11" customWidth="1"/>
    <col min="15345" max="15345" width="7.7109375" customWidth="1"/>
    <col min="15346" max="15346" width="8.28515625" customWidth="1"/>
    <col min="15347" max="15347" width="8" customWidth="1"/>
    <col min="15348" max="15348" width="9.28515625" customWidth="1"/>
    <col min="15349" max="15349" width="5" customWidth="1"/>
    <col min="15350" max="15350" width="4.5703125" customWidth="1"/>
    <col min="15592" max="15592" width="7.42578125" customWidth="1"/>
    <col min="15593" max="15593" width="13.140625" customWidth="1"/>
    <col min="15598" max="15598" width="13.28515625" customWidth="1"/>
    <col min="15599" max="15599" width="8.85546875" customWidth="1"/>
    <col min="15600" max="15600" width="11" customWidth="1"/>
    <col min="15601" max="15601" width="7.7109375" customWidth="1"/>
    <col min="15602" max="15602" width="8.28515625" customWidth="1"/>
    <col min="15603" max="15603" width="8" customWidth="1"/>
    <col min="15604" max="15604" width="9.28515625" customWidth="1"/>
    <col min="15605" max="15605" width="5" customWidth="1"/>
    <col min="15606" max="15606" width="4.5703125" customWidth="1"/>
    <col min="15848" max="15848" width="7.42578125" customWidth="1"/>
    <col min="15849" max="15849" width="13.140625" customWidth="1"/>
    <col min="15854" max="15854" width="13.28515625" customWidth="1"/>
    <col min="15855" max="15855" width="8.85546875" customWidth="1"/>
    <col min="15856" max="15856" width="11" customWidth="1"/>
    <col min="15857" max="15857" width="7.7109375" customWidth="1"/>
    <col min="15858" max="15858" width="8.28515625" customWidth="1"/>
    <col min="15859" max="15859" width="8" customWidth="1"/>
    <col min="15860" max="15860" width="9.28515625" customWidth="1"/>
    <col min="15861" max="15861" width="5" customWidth="1"/>
    <col min="15862" max="15862" width="4.5703125" customWidth="1"/>
    <col min="16104" max="16104" width="7.42578125" customWidth="1"/>
    <col min="16105" max="16105" width="13.140625" customWidth="1"/>
    <col min="16110" max="16110" width="13.28515625" customWidth="1"/>
    <col min="16111" max="16111" width="8.85546875" customWidth="1"/>
    <col min="16112" max="16112" width="11" customWidth="1"/>
    <col min="16113" max="16113" width="7.7109375" customWidth="1"/>
    <col min="16114" max="16114" width="8.28515625" customWidth="1"/>
    <col min="16115" max="16115" width="8" customWidth="1"/>
    <col min="16116" max="16116" width="9.28515625" customWidth="1"/>
    <col min="16117" max="16117" width="5" customWidth="1"/>
    <col min="16118" max="16118" width="4.5703125" customWidth="1"/>
  </cols>
  <sheetData>
    <row r="1" spans="1:16" ht="27" customHeight="1" thickBot="1">
      <c r="A1" s="178" t="s">
        <v>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16" ht="19.5" customHeight="1" thickBo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16" ht="15" customHeight="1">
      <c r="A3" s="105" t="s">
        <v>26</v>
      </c>
      <c r="B3" s="105"/>
      <c r="C3" s="120" t="s">
        <v>27</v>
      </c>
      <c r="D3" s="121"/>
      <c r="E3" s="121"/>
      <c r="F3" s="109" t="s">
        <v>0</v>
      </c>
      <c r="G3" s="110"/>
      <c r="H3" s="110"/>
      <c r="I3" s="110"/>
      <c r="J3" s="110"/>
      <c r="K3" s="111" t="s">
        <v>1</v>
      </c>
      <c r="L3" s="112"/>
      <c r="M3" s="112"/>
      <c r="N3" s="112"/>
      <c r="O3" s="113"/>
    </row>
    <row r="4" spans="1:16" ht="15" customHeight="1">
      <c r="A4" s="34" t="s">
        <v>2</v>
      </c>
      <c r="B4" s="35">
        <v>2</v>
      </c>
      <c r="C4" s="120" t="s">
        <v>93</v>
      </c>
      <c r="D4" s="121"/>
      <c r="E4" s="121"/>
      <c r="F4" s="1" t="s">
        <v>3</v>
      </c>
      <c r="G4" s="25"/>
      <c r="H4" s="26"/>
      <c r="I4" s="26"/>
      <c r="J4" s="26"/>
      <c r="K4" s="114"/>
      <c r="L4" s="115"/>
      <c r="M4" s="115"/>
      <c r="N4" s="115"/>
      <c r="O4" s="116"/>
    </row>
    <row r="5" spans="1:16" ht="39" customHeight="1">
      <c r="A5" s="2" t="s">
        <v>4</v>
      </c>
      <c r="B5" s="3" t="s">
        <v>36</v>
      </c>
      <c r="C5" s="122" t="s">
        <v>49</v>
      </c>
      <c r="D5" s="123"/>
      <c r="E5" s="124"/>
      <c r="F5" s="4" t="s">
        <v>5</v>
      </c>
      <c r="G5" s="27"/>
      <c r="H5" s="28"/>
      <c r="I5" s="28"/>
      <c r="J5" s="28"/>
      <c r="K5" s="114"/>
      <c r="L5" s="115"/>
      <c r="M5" s="115"/>
      <c r="N5" s="115"/>
      <c r="O5" s="116"/>
    </row>
    <row r="6" spans="1:16" ht="15.75" customHeight="1">
      <c r="A6" s="125" t="s">
        <v>28</v>
      </c>
      <c r="B6" s="126"/>
      <c r="C6" s="127" t="s">
        <v>94</v>
      </c>
      <c r="D6" s="128"/>
      <c r="E6" s="129"/>
      <c r="F6" s="4"/>
      <c r="G6" s="23"/>
      <c r="H6" s="24"/>
      <c r="I6" s="24"/>
      <c r="J6" s="24"/>
      <c r="K6" s="114"/>
      <c r="L6" s="115"/>
      <c r="M6" s="115"/>
      <c r="N6" s="115"/>
      <c r="O6" s="116"/>
    </row>
    <row r="7" spans="1:16" ht="26.25" customHeight="1" thickBot="1">
      <c r="A7" s="125" t="s">
        <v>29</v>
      </c>
      <c r="B7" s="126"/>
      <c r="C7" s="185" t="s">
        <v>83</v>
      </c>
      <c r="D7" s="186"/>
      <c r="E7" s="186"/>
      <c r="F7" s="5"/>
      <c r="G7" s="29"/>
      <c r="H7" s="30"/>
      <c r="I7" s="30"/>
      <c r="J7" s="30"/>
      <c r="K7" s="117"/>
      <c r="L7" s="118"/>
      <c r="M7" s="118"/>
      <c r="N7" s="118"/>
      <c r="O7" s="119"/>
    </row>
    <row r="8" spans="1:16" ht="19.5" thickBot="1">
      <c r="A8" s="137" t="s">
        <v>50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16" ht="65.25" customHeight="1">
      <c r="A9" s="6" t="s">
        <v>6</v>
      </c>
      <c r="B9" s="187" t="s">
        <v>7</v>
      </c>
      <c r="C9" s="188"/>
      <c r="D9" s="189"/>
      <c r="E9" s="7" t="s">
        <v>8</v>
      </c>
      <c r="F9" s="7" t="s">
        <v>9</v>
      </c>
      <c r="G9" s="8" t="s">
        <v>10</v>
      </c>
      <c r="H9" s="9" t="s">
        <v>11</v>
      </c>
      <c r="I9" s="10" t="s">
        <v>77</v>
      </c>
      <c r="J9" s="11" t="s">
        <v>12</v>
      </c>
      <c r="K9" s="11" t="s">
        <v>13</v>
      </c>
      <c r="L9" s="11" t="s">
        <v>14</v>
      </c>
      <c r="M9" s="11" t="s">
        <v>15</v>
      </c>
      <c r="N9" s="32" t="s">
        <v>16</v>
      </c>
      <c r="O9" s="33" t="s">
        <v>30</v>
      </c>
    </row>
    <row r="10" spans="1:16" ht="18.75">
      <c r="A10" s="41"/>
      <c r="B10" s="181" t="s">
        <v>91</v>
      </c>
      <c r="C10" s="181"/>
      <c r="D10" s="181"/>
      <c r="E10" s="42"/>
      <c r="F10" s="42"/>
      <c r="G10" s="52"/>
      <c r="H10" s="43"/>
      <c r="I10" s="44"/>
      <c r="J10" s="14"/>
      <c r="K10" s="44"/>
      <c r="L10" s="15" t="str">
        <f t="shared" ref="L10:L55" si="0">IF(I10,J10+K10%*J10,"")</f>
        <v/>
      </c>
      <c r="M10" s="16" t="str">
        <f t="shared" ref="M10:M55" si="1">IF(I10,J10*I10,"")</f>
        <v/>
      </c>
      <c r="N10" s="45" t="s">
        <v>17</v>
      </c>
      <c r="O10" s="45" t="s">
        <v>17</v>
      </c>
    </row>
    <row r="11" spans="1:16" ht="18.75">
      <c r="A11" s="41">
        <v>1</v>
      </c>
      <c r="B11" s="93" t="s">
        <v>92</v>
      </c>
      <c r="C11" s="94"/>
      <c r="D11" s="94"/>
      <c r="E11" s="42"/>
      <c r="F11" s="42"/>
      <c r="G11" s="52" t="s">
        <v>33</v>
      </c>
      <c r="H11" s="43" t="s">
        <v>74</v>
      </c>
      <c r="I11" s="66">
        <v>2500</v>
      </c>
      <c r="J11" s="14"/>
      <c r="K11" s="47">
        <v>5.5</v>
      </c>
      <c r="L11" s="15">
        <f t="shared" si="0"/>
        <v>0</v>
      </c>
      <c r="M11" s="16">
        <f t="shared" si="1"/>
        <v>0</v>
      </c>
      <c r="N11" s="45" t="s">
        <v>82</v>
      </c>
      <c r="O11" s="45" t="s">
        <v>82</v>
      </c>
    </row>
    <row r="12" spans="1:16" ht="18.75">
      <c r="A12" s="12"/>
      <c r="B12" s="90" t="s">
        <v>51</v>
      </c>
      <c r="C12" s="91"/>
      <c r="D12" s="92"/>
      <c r="E12" s="55"/>
      <c r="F12" s="55"/>
      <c r="G12" s="56"/>
      <c r="H12" s="57"/>
      <c r="I12" s="88"/>
      <c r="J12" s="58"/>
      <c r="K12" s="89"/>
      <c r="L12" s="15" t="str">
        <f t="shared" si="0"/>
        <v/>
      </c>
      <c r="M12" s="16" t="str">
        <f t="shared" si="1"/>
        <v/>
      </c>
      <c r="N12" s="61" t="s">
        <v>17</v>
      </c>
      <c r="O12" s="61" t="s">
        <v>17</v>
      </c>
    </row>
    <row r="13" spans="1:16" ht="18.75">
      <c r="A13" s="12">
        <v>2</v>
      </c>
      <c r="B13" s="95" t="s">
        <v>45</v>
      </c>
      <c r="C13" s="96"/>
      <c r="D13" s="130"/>
      <c r="E13" s="42"/>
      <c r="F13" s="42"/>
      <c r="G13" s="52" t="s">
        <v>33</v>
      </c>
      <c r="H13" s="43" t="s">
        <v>75</v>
      </c>
      <c r="I13" s="66">
        <v>7500</v>
      </c>
      <c r="J13" s="14"/>
      <c r="K13" s="47">
        <v>5.5</v>
      </c>
      <c r="L13" s="15">
        <f t="shared" si="0"/>
        <v>0</v>
      </c>
      <c r="M13" s="16">
        <f t="shared" si="1"/>
        <v>0</v>
      </c>
      <c r="N13" s="45" t="s">
        <v>82</v>
      </c>
      <c r="O13" s="45"/>
    </row>
    <row r="14" spans="1:16" ht="18.75">
      <c r="A14" s="12">
        <v>3</v>
      </c>
      <c r="B14" s="182" t="s">
        <v>52</v>
      </c>
      <c r="C14" s="183"/>
      <c r="D14" s="184"/>
      <c r="E14" s="42"/>
      <c r="F14" s="42"/>
      <c r="G14" s="52" t="s">
        <v>33</v>
      </c>
      <c r="H14" s="43" t="s">
        <v>75</v>
      </c>
      <c r="I14" s="66">
        <v>700</v>
      </c>
      <c r="J14" s="14"/>
      <c r="K14" s="47">
        <v>5.5</v>
      </c>
      <c r="L14" s="15">
        <f t="shared" si="0"/>
        <v>0</v>
      </c>
      <c r="M14" s="16">
        <f t="shared" si="1"/>
        <v>0</v>
      </c>
      <c r="N14" s="45"/>
      <c r="O14" s="45"/>
      <c r="P14" s="40"/>
    </row>
    <row r="15" spans="1:16" ht="18.75">
      <c r="A15" s="12">
        <v>4</v>
      </c>
      <c r="B15" s="95" t="s">
        <v>53</v>
      </c>
      <c r="C15" s="96"/>
      <c r="D15" s="130"/>
      <c r="E15" s="42"/>
      <c r="F15" s="42"/>
      <c r="G15" s="52" t="s">
        <v>33</v>
      </c>
      <c r="H15" s="43" t="s">
        <v>75</v>
      </c>
      <c r="I15" s="66">
        <v>5500</v>
      </c>
      <c r="J15" s="14"/>
      <c r="K15" s="47">
        <v>5.5</v>
      </c>
      <c r="L15" s="15">
        <f t="shared" si="0"/>
        <v>0</v>
      </c>
      <c r="M15" s="16">
        <f t="shared" si="1"/>
        <v>0</v>
      </c>
      <c r="N15" s="45"/>
      <c r="O15" s="45"/>
      <c r="P15" s="40"/>
    </row>
    <row r="16" spans="1:16" ht="23.25" customHeight="1">
      <c r="A16" s="12">
        <v>5</v>
      </c>
      <c r="B16" s="95" t="s">
        <v>46</v>
      </c>
      <c r="C16" s="96"/>
      <c r="D16" s="130"/>
      <c r="E16" s="42"/>
      <c r="F16" s="42"/>
      <c r="G16" s="52" t="s">
        <v>33</v>
      </c>
      <c r="H16" s="43" t="s">
        <v>75</v>
      </c>
      <c r="I16" s="66">
        <v>3900</v>
      </c>
      <c r="J16" s="14"/>
      <c r="K16" s="47">
        <v>5.5</v>
      </c>
      <c r="L16" s="15">
        <f t="shared" si="0"/>
        <v>0</v>
      </c>
      <c r="M16" s="16">
        <f t="shared" si="1"/>
        <v>0</v>
      </c>
      <c r="N16" s="45" t="s">
        <v>82</v>
      </c>
      <c r="O16" s="45"/>
      <c r="P16" s="40"/>
    </row>
    <row r="17" spans="1:16" ht="18.75">
      <c r="A17" s="12">
        <v>6</v>
      </c>
      <c r="B17" s="95" t="s">
        <v>47</v>
      </c>
      <c r="C17" s="96"/>
      <c r="D17" s="130"/>
      <c r="E17" s="42"/>
      <c r="F17" s="42"/>
      <c r="G17" s="52" t="s">
        <v>33</v>
      </c>
      <c r="H17" s="43" t="s">
        <v>75</v>
      </c>
      <c r="I17" s="66">
        <v>3000</v>
      </c>
      <c r="J17" s="14"/>
      <c r="K17" s="47">
        <v>5.5</v>
      </c>
      <c r="L17" s="15">
        <f t="shared" si="0"/>
        <v>0</v>
      </c>
      <c r="M17" s="16">
        <f t="shared" si="1"/>
        <v>0</v>
      </c>
      <c r="N17" s="45"/>
      <c r="O17" s="53"/>
      <c r="P17" s="40"/>
    </row>
    <row r="18" spans="1:16" ht="18.75">
      <c r="A18" s="12">
        <v>7</v>
      </c>
      <c r="B18" s="95" t="s">
        <v>41</v>
      </c>
      <c r="C18" s="96"/>
      <c r="D18" s="130"/>
      <c r="E18" s="42"/>
      <c r="F18" s="42"/>
      <c r="G18" s="52" t="s">
        <v>33</v>
      </c>
      <c r="H18" s="43" t="s">
        <v>75</v>
      </c>
      <c r="I18" s="66">
        <v>7500</v>
      </c>
      <c r="J18" s="14"/>
      <c r="K18" s="47">
        <v>5.5</v>
      </c>
      <c r="L18" s="15">
        <f t="shared" si="0"/>
        <v>0</v>
      </c>
      <c r="M18" s="16">
        <f t="shared" si="1"/>
        <v>0</v>
      </c>
      <c r="N18" s="45"/>
      <c r="O18" s="45"/>
      <c r="P18" s="40"/>
    </row>
    <row r="19" spans="1:16" ht="18.75">
      <c r="A19" s="12">
        <v>8</v>
      </c>
      <c r="B19" s="95" t="s">
        <v>42</v>
      </c>
      <c r="C19" s="96"/>
      <c r="D19" s="130"/>
      <c r="E19" s="42"/>
      <c r="F19" s="42"/>
      <c r="G19" s="52" t="s">
        <v>33</v>
      </c>
      <c r="H19" s="43" t="s">
        <v>75</v>
      </c>
      <c r="I19" s="66">
        <v>5000</v>
      </c>
      <c r="J19" s="14"/>
      <c r="K19" s="47">
        <v>5.5</v>
      </c>
      <c r="L19" s="15">
        <f t="shared" si="0"/>
        <v>0</v>
      </c>
      <c r="M19" s="16">
        <f t="shared" si="1"/>
        <v>0</v>
      </c>
      <c r="N19" s="45"/>
      <c r="O19" s="45"/>
      <c r="P19" s="40"/>
    </row>
    <row r="20" spans="1:16" ht="18.75">
      <c r="A20" s="12">
        <v>9</v>
      </c>
      <c r="B20" s="131" t="s">
        <v>43</v>
      </c>
      <c r="C20" s="132"/>
      <c r="D20" s="133"/>
      <c r="E20" s="42"/>
      <c r="F20" s="42"/>
      <c r="G20" s="52" t="s">
        <v>33</v>
      </c>
      <c r="H20" s="43" t="s">
        <v>75</v>
      </c>
      <c r="I20" s="66">
        <v>110000</v>
      </c>
      <c r="J20" s="14"/>
      <c r="K20" s="47">
        <v>5.5</v>
      </c>
      <c r="L20" s="15">
        <f t="shared" si="0"/>
        <v>0</v>
      </c>
      <c r="M20" s="16">
        <f t="shared" si="1"/>
        <v>0</v>
      </c>
      <c r="N20" s="45" t="s">
        <v>82</v>
      </c>
      <c r="O20" s="45"/>
    </row>
    <row r="21" spans="1:16" ht="18.75">
      <c r="A21" s="41"/>
      <c r="B21" s="192" t="s">
        <v>54</v>
      </c>
      <c r="C21" s="193"/>
      <c r="D21" s="194"/>
      <c r="E21" s="54"/>
      <c r="F21" s="55"/>
      <c r="G21" s="56"/>
      <c r="H21" s="57"/>
      <c r="I21" s="81"/>
      <c r="J21" s="58"/>
      <c r="K21" s="82"/>
      <c r="L21" s="59" t="str">
        <f t="shared" si="0"/>
        <v/>
      </c>
      <c r="M21" s="60" t="str">
        <f t="shared" si="1"/>
        <v/>
      </c>
      <c r="N21" s="61"/>
      <c r="O21" s="61"/>
    </row>
    <row r="22" spans="1:16" ht="18.75" customHeight="1">
      <c r="A22" s="12">
        <v>10</v>
      </c>
      <c r="B22" s="95" t="s">
        <v>68</v>
      </c>
      <c r="C22" s="96"/>
      <c r="D22" s="130"/>
      <c r="E22" s="42"/>
      <c r="F22" s="42"/>
      <c r="G22" s="52" t="s">
        <v>33</v>
      </c>
      <c r="H22" s="43" t="s">
        <v>75</v>
      </c>
      <c r="I22" s="66">
        <v>15000</v>
      </c>
      <c r="J22" s="14"/>
      <c r="K22" s="47">
        <v>5.5</v>
      </c>
      <c r="L22" s="15">
        <f t="shared" si="0"/>
        <v>0</v>
      </c>
      <c r="M22" s="16">
        <f t="shared" si="1"/>
        <v>0</v>
      </c>
      <c r="N22" s="45"/>
      <c r="O22" s="45"/>
    </row>
    <row r="23" spans="1:16" ht="18.75" customHeight="1">
      <c r="A23" s="12">
        <v>11</v>
      </c>
      <c r="B23" s="95" t="s">
        <v>67</v>
      </c>
      <c r="C23" s="96"/>
      <c r="D23" s="130"/>
      <c r="E23" s="42"/>
      <c r="F23" s="42"/>
      <c r="G23" s="52" t="s">
        <v>33</v>
      </c>
      <c r="H23" s="43" t="s">
        <v>75</v>
      </c>
      <c r="I23" s="66">
        <v>15000</v>
      </c>
      <c r="J23" s="14"/>
      <c r="K23" s="47">
        <v>5.5</v>
      </c>
      <c r="L23" s="15">
        <f t="shared" si="0"/>
        <v>0</v>
      </c>
      <c r="M23" s="16">
        <f t="shared" si="1"/>
        <v>0</v>
      </c>
      <c r="N23" s="45"/>
      <c r="O23" s="45"/>
    </row>
    <row r="24" spans="1:16" ht="18.75">
      <c r="A24" s="12">
        <v>12</v>
      </c>
      <c r="B24" s="95" t="s">
        <v>66</v>
      </c>
      <c r="C24" s="96"/>
      <c r="D24" s="130"/>
      <c r="E24" s="42"/>
      <c r="F24" s="42"/>
      <c r="G24" s="52" t="s">
        <v>33</v>
      </c>
      <c r="H24" s="43" t="s">
        <v>75</v>
      </c>
      <c r="I24" s="66">
        <v>12000</v>
      </c>
      <c r="J24" s="14"/>
      <c r="K24" s="47">
        <v>5.5</v>
      </c>
      <c r="L24" s="15">
        <f t="shared" si="0"/>
        <v>0</v>
      </c>
      <c r="M24" s="16">
        <f t="shared" si="1"/>
        <v>0</v>
      </c>
      <c r="N24" s="45"/>
      <c r="O24" s="45"/>
    </row>
    <row r="25" spans="1:16" ht="18.75">
      <c r="A25" s="12">
        <v>13</v>
      </c>
      <c r="B25" s="95" t="s">
        <v>65</v>
      </c>
      <c r="C25" s="96"/>
      <c r="D25" s="130"/>
      <c r="E25" s="42"/>
      <c r="F25" s="42"/>
      <c r="G25" s="52" t="s">
        <v>33</v>
      </c>
      <c r="H25" s="43" t="s">
        <v>75</v>
      </c>
      <c r="I25" s="66">
        <v>10000</v>
      </c>
      <c r="J25" s="14"/>
      <c r="K25" s="47">
        <v>5.5</v>
      </c>
      <c r="L25" s="15">
        <f t="shared" si="0"/>
        <v>0</v>
      </c>
      <c r="M25" s="16">
        <f t="shared" si="1"/>
        <v>0</v>
      </c>
      <c r="N25" s="45"/>
      <c r="O25" s="45"/>
    </row>
    <row r="26" spans="1:16" ht="18.75">
      <c r="A26" s="12">
        <v>14</v>
      </c>
      <c r="B26" s="95" t="s">
        <v>64</v>
      </c>
      <c r="C26" s="96"/>
      <c r="D26" s="130"/>
      <c r="E26" s="42"/>
      <c r="F26" s="42"/>
      <c r="G26" s="52" t="s">
        <v>33</v>
      </c>
      <c r="H26" s="43" t="s">
        <v>75</v>
      </c>
      <c r="I26" s="66">
        <v>15000</v>
      </c>
      <c r="J26" s="14"/>
      <c r="K26" s="47">
        <v>5.5</v>
      </c>
      <c r="L26" s="15">
        <f t="shared" si="0"/>
        <v>0</v>
      </c>
      <c r="M26" s="16">
        <f t="shared" si="1"/>
        <v>0</v>
      </c>
      <c r="N26" s="45"/>
      <c r="O26" s="45"/>
    </row>
    <row r="27" spans="1:16" ht="18.75">
      <c r="A27" s="12">
        <v>15</v>
      </c>
      <c r="B27" s="131" t="s">
        <v>63</v>
      </c>
      <c r="C27" s="132"/>
      <c r="D27" s="133"/>
      <c r="E27" s="42"/>
      <c r="F27" s="42"/>
      <c r="G27" s="52" t="s">
        <v>33</v>
      </c>
      <c r="H27" s="43" t="s">
        <v>75</v>
      </c>
      <c r="I27" s="66">
        <v>12000</v>
      </c>
      <c r="J27" s="14"/>
      <c r="K27" s="47">
        <v>5.5</v>
      </c>
      <c r="L27" s="15">
        <f t="shared" si="0"/>
        <v>0</v>
      </c>
      <c r="M27" s="16">
        <f t="shared" si="1"/>
        <v>0</v>
      </c>
      <c r="N27" s="45"/>
      <c r="O27" s="45"/>
    </row>
    <row r="28" spans="1:16" ht="18.75">
      <c r="A28" s="12">
        <v>16</v>
      </c>
      <c r="B28" s="195" t="s">
        <v>62</v>
      </c>
      <c r="C28" s="196"/>
      <c r="D28" s="196"/>
      <c r="E28" s="42"/>
      <c r="F28" s="42"/>
      <c r="G28" s="52" t="s">
        <v>33</v>
      </c>
      <c r="H28" s="43" t="s">
        <v>73</v>
      </c>
      <c r="I28" s="66">
        <v>270</v>
      </c>
      <c r="J28" s="14"/>
      <c r="K28" s="47">
        <v>5.5</v>
      </c>
      <c r="L28" s="15">
        <f t="shared" si="0"/>
        <v>0</v>
      </c>
      <c r="M28" s="16">
        <f t="shared" si="1"/>
        <v>0</v>
      </c>
      <c r="N28" s="45"/>
      <c r="O28" s="45"/>
    </row>
    <row r="29" spans="1:16" ht="22.5" customHeight="1">
      <c r="A29" s="12">
        <v>17</v>
      </c>
      <c r="B29" s="97" t="s">
        <v>61</v>
      </c>
      <c r="C29" s="98"/>
      <c r="D29" s="98"/>
      <c r="E29" s="42"/>
      <c r="F29" s="42"/>
      <c r="G29" s="52" t="s">
        <v>33</v>
      </c>
      <c r="H29" s="43" t="s">
        <v>73</v>
      </c>
      <c r="I29" s="66">
        <v>60</v>
      </c>
      <c r="J29" s="14"/>
      <c r="K29" s="47">
        <v>5.5</v>
      </c>
      <c r="L29" s="15">
        <f t="shared" si="0"/>
        <v>0</v>
      </c>
      <c r="M29" s="16">
        <f t="shared" si="1"/>
        <v>0</v>
      </c>
      <c r="N29" s="45"/>
      <c r="O29" s="45"/>
    </row>
    <row r="30" spans="1:16" ht="18.75">
      <c r="A30" s="12">
        <v>18</v>
      </c>
      <c r="B30" s="95" t="s">
        <v>60</v>
      </c>
      <c r="C30" s="96"/>
      <c r="D30" s="130"/>
      <c r="E30" s="42"/>
      <c r="F30" s="42"/>
      <c r="G30" s="52" t="s">
        <v>33</v>
      </c>
      <c r="H30" s="43" t="s">
        <v>75</v>
      </c>
      <c r="I30" s="66">
        <v>11000</v>
      </c>
      <c r="J30" s="14"/>
      <c r="K30" s="47">
        <v>5.5</v>
      </c>
      <c r="L30" s="15">
        <f t="shared" si="0"/>
        <v>0</v>
      </c>
      <c r="M30" s="16">
        <f t="shared" si="1"/>
        <v>0</v>
      </c>
      <c r="N30" s="45"/>
      <c r="O30" s="45"/>
    </row>
    <row r="31" spans="1:16" ht="18.75">
      <c r="A31" s="67"/>
      <c r="B31" s="68"/>
      <c r="C31" s="69"/>
      <c r="D31" s="69"/>
      <c r="E31" s="70"/>
      <c r="F31" s="70"/>
      <c r="G31" s="71"/>
      <c r="H31" s="72"/>
      <c r="I31" s="73"/>
      <c r="J31" s="74"/>
      <c r="K31" s="75"/>
      <c r="L31" s="76"/>
      <c r="M31" s="77"/>
      <c r="N31" s="78"/>
      <c r="O31" s="78"/>
    </row>
    <row r="32" spans="1:16" ht="18.75">
      <c r="A32" s="67"/>
      <c r="B32" s="68"/>
      <c r="C32" s="69"/>
      <c r="D32" s="69"/>
      <c r="E32" s="70"/>
      <c r="F32" s="70"/>
      <c r="G32" s="71"/>
      <c r="H32" s="72"/>
      <c r="I32" s="73"/>
      <c r="J32" s="74"/>
      <c r="K32" s="75"/>
      <c r="L32" s="76"/>
      <c r="M32" s="77"/>
      <c r="N32" s="78"/>
      <c r="O32" s="78"/>
    </row>
    <row r="33" spans="1:15" ht="18.75">
      <c r="A33" s="67"/>
      <c r="B33" s="68"/>
      <c r="C33" s="69"/>
      <c r="D33" s="69"/>
      <c r="E33" s="70"/>
      <c r="F33" s="70"/>
      <c r="G33" s="71"/>
      <c r="H33" s="72"/>
      <c r="I33" s="73"/>
      <c r="J33" s="74"/>
      <c r="K33" s="75"/>
      <c r="L33" s="76"/>
      <c r="M33" s="77"/>
      <c r="N33" s="78"/>
      <c r="O33" s="78"/>
    </row>
    <row r="34" spans="1:15" ht="19.5" thickBot="1">
      <c r="A34" s="67"/>
      <c r="B34" s="68"/>
      <c r="C34" s="69"/>
      <c r="D34" s="69"/>
      <c r="E34" s="70"/>
      <c r="F34" s="70"/>
      <c r="G34" s="71"/>
      <c r="H34" s="72"/>
      <c r="I34" s="73"/>
      <c r="J34" s="74"/>
      <c r="K34" s="75"/>
      <c r="L34" s="76"/>
      <c r="M34" s="77"/>
      <c r="N34" s="78"/>
      <c r="O34" s="78"/>
    </row>
    <row r="35" spans="1:15" ht="27" customHeight="1" thickBot="1">
      <c r="A35" s="134" t="s">
        <v>34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</row>
    <row r="36" spans="1:15" ht="19.5" customHeight="1" thickBot="1">
      <c r="A36" s="102" t="s">
        <v>71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</row>
    <row r="37" spans="1:15" ht="15" customHeight="1">
      <c r="A37" s="105" t="s">
        <v>26</v>
      </c>
      <c r="B37" s="105"/>
      <c r="C37" s="106" t="s">
        <v>27</v>
      </c>
      <c r="D37" s="107"/>
      <c r="E37" s="108"/>
      <c r="F37" s="109" t="s">
        <v>0</v>
      </c>
      <c r="G37" s="110"/>
      <c r="H37" s="110"/>
      <c r="I37" s="110"/>
      <c r="J37" s="110"/>
      <c r="K37" s="111" t="s">
        <v>1</v>
      </c>
      <c r="L37" s="112"/>
      <c r="M37" s="112"/>
      <c r="N37" s="112"/>
      <c r="O37" s="113"/>
    </row>
    <row r="38" spans="1:15" ht="15" customHeight="1">
      <c r="A38" s="34" t="s">
        <v>2</v>
      </c>
      <c r="B38" s="35">
        <v>2</v>
      </c>
      <c r="C38" s="120" t="s">
        <v>93</v>
      </c>
      <c r="D38" s="121"/>
      <c r="E38" s="121"/>
      <c r="F38" s="1" t="s">
        <v>3</v>
      </c>
      <c r="G38" s="25"/>
      <c r="H38" s="26"/>
      <c r="I38" s="26"/>
      <c r="J38" s="26"/>
      <c r="K38" s="114"/>
      <c r="L38" s="115"/>
      <c r="M38" s="115"/>
      <c r="N38" s="115"/>
      <c r="O38" s="116"/>
    </row>
    <row r="39" spans="1:15" ht="39" customHeight="1">
      <c r="A39" s="46" t="s">
        <v>4</v>
      </c>
      <c r="B39" s="3" t="s">
        <v>36</v>
      </c>
      <c r="C39" s="122" t="s">
        <v>49</v>
      </c>
      <c r="D39" s="123"/>
      <c r="E39" s="124"/>
      <c r="F39" s="4" t="s">
        <v>5</v>
      </c>
      <c r="G39" s="27"/>
      <c r="H39" s="28"/>
      <c r="I39" s="28"/>
      <c r="J39" s="28"/>
      <c r="K39" s="114"/>
      <c r="L39" s="115"/>
      <c r="M39" s="115"/>
      <c r="N39" s="115"/>
      <c r="O39" s="116"/>
    </row>
    <row r="40" spans="1:15" ht="15.75" customHeight="1">
      <c r="A40" s="125" t="s">
        <v>28</v>
      </c>
      <c r="B40" s="126"/>
      <c r="C40" s="127" t="s">
        <v>94</v>
      </c>
      <c r="D40" s="128"/>
      <c r="E40" s="129"/>
      <c r="F40" s="4"/>
      <c r="G40" s="23"/>
      <c r="H40" s="24"/>
      <c r="I40" s="24"/>
      <c r="J40" s="24"/>
      <c r="K40" s="114"/>
      <c r="L40" s="115"/>
      <c r="M40" s="115"/>
      <c r="N40" s="115"/>
      <c r="O40" s="116"/>
    </row>
    <row r="41" spans="1:15" ht="26.25" customHeight="1" thickBot="1">
      <c r="A41" s="125" t="s">
        <v>29</v>
      </c>
      <c r="B41" s="126"/>
      <c r="C41" s="185" t="s">
        <v>83</v>
      </c>
      <c r="D41" s="186"/>
      <c r="E41" s="186"/>
      <c r="F41" s="5"/>
      <c r="G41" s="29"/>
      <c r="H41" s="30"/>
      <c r="I41" s="30"/>
      <c r="J41" s="30"/>
      <c r="K41" s="117"/>
      <c r="L41" s="118"/>
      <c r="M41" s="118"/>
      <c r="N41" s="118"/>
      <c r="O41" s="119"/>
    </row>
    <row r="42" spans="1:15" ht="65.25" customHeight="1">
      <c r="A42" s="6" t="s">
        <v>6</v>
      </c>
      <c r="B42" s="187" t="s">
        <v>7</v>
      </c>
      <c r="C42" s="188"/>
      <c r="D42" s="189"/>
      <c r="E42" s="7" t="s">
        <v>8</v>
      </c>
      <c r="F42" s="7" t="s">
        <v>9</v>
      </c>
      <c r="G42" s="8" t="s">
        <v>10</v>
      </c>
      <c r="H42" s="9" t="s">
        <v>11</v>
      </c>
      <c r="I42" s="10" t="s">
        <v>77</v>
      </c>
      <c r="J42" s="11" t="s">
        <v>12</v>
      </c>
      <c r="K42" s="11" t="s">
        <v>13</v>
      </c>
      <c r="L42" s="11" t="s">
        <v>14</v>
      </c>
      <c r="M42" s="11" t="s">
        <v>15</v>
      </c>
      <c r="N42" s="32" t="s">
        <v>16</v>
      </c>
      <c r="O42" s="33" t="s">
        <v>30</v>
      </c>
    </row>
    <row r="43" spans="1:15" ht="18.75" customHeight="1">
      <c r="A43" s="12">
        <v>19</v>
      </c>
      <c r="B43" s="95" t="s">
        <v>59</v>
      </c>
      <c r="C43" s="96"/>
      <c r="D43" s="96"/>
      <c r="E43" s="42"/>
      <c r="F43" s="42"/>
      <c r="G43" s="52" t="s">
        <v>33</v>
      </c>
      <c r="H43" s="43" t="s">
        <v>75</v>
      </c>
      <c r="I43" s="66">
        <v>2600</v>
      </c>
      <c r="J43" s="14"/>
      <c r="K43" s="47">
        <v>5.5</v>
      </c>
      <c r="L43" s="15">
        <f t="shared" si="0"/>
        <v>0</v>
      </c>
      <c r="M43" s="16">
        <f t="shared" si="1"/>
        <v>0</v>
      </c>
      <c r="N43" s="45"/>
      <c r="O43" s="45"/>
    </row>
    <row r="44" spans="1:15" ht="18" customHeight="1">
      <c r="A44" s="12">
        <v>20</v>
      </c>
      <c r="B44" s="131" t="s">
        <v>76</v>
      </c>
      <c r="C44" s="132"/>
      <c r="D44" s="132"/>
      <c r="E44" s="42"/>
      <c r="F44" s="42"/>
      <c r="G44" s="52" t="s">
        <v>33</v>
      </c>
      <c r="H44" s="43" t="s">
        <v>75</v>
      </c>
      <c r="I44" s="66">
        <v>1450</v>
      </c>
      <c r="J44" s="14"/>
      <c r="K44" s="47">
        <v>5.5</v>
      </c>
      <c r="L44" s="15">
        <f t="shared" si="0"/>
        <v>0</v>
      </c>
      <c r="M44" s="16">
        <f t="shared" si="1"/>
        <v>0</v>
      </c>
      <c r="N44" s="45"/>
      <c r="O44" s="45"/>
    </row>
    <row r="45" spans="1:15" ht="18.75" customHeight="1">
      <c r="A45" s="12">
        <v>21</v>
      </c>
      <c r="B45" s="97" t="s">
        <v>57</v>
      </c>
      <c r="C45" s="98"/>
      <c r="D45" s="99"/>
      <c r="E45" s="42"/>
      <c r="F45" s="42"/>
      <c r="G45" s="52" t="s">
        <v>33</v>
      </c>
      <c r="H45" s="43" t="s">
        <v>75</v>
      </c>
      <c r="I45" s="66">
        <v>1280</v>
      </c>
      <c r="J45" s="14"/>
      <c r="K45" s="47">
        <v>5.5</v>
      </c>
      <c r="L45" s="15">
        <f t="shared" si="0"/>
        <v>0</v>
      </c>
      <c r="M45" s="16">
        <f t="shared" si="1"/>
        <v>0</v>
      </c>
      <c r="N45" s="45"/>
      <c r="O45" s="45"/>
    </row>
    <row r="46" spans="1:15" ht="17.25" customHeight="1">
      <c r="A46" s="12">
        <v>22</v>
      </c>
      <c r="B46" s="190" t="s">
        <v>58</v>
      </c>
      <c r="C46" s="191"/>
      <c r="D46" s="191"/>
      <c r="E46" s="42"/>
      <c r="F46" s="42"/>
      <c r="G46" s="52" t="s">
        <v>33</v>
      </c>
      <c r="H46" s="43" t="s">
        <v>73</v>
      </c>
      <c r="I46" s="83">
        <v>50</v>
      </c>
      <c r="J46" s="84"/>
      <c r="K46" s="47">
        <v>5.5</v>
      </c>
      <c r="L46" s="85">
        <f t="shared" si="0"/>
        <v>0</v>
      </c>
      <c r="M46" s="86">
        <f t="shared" si="1"/>
        <v>0</v>
      </c>
      <c r="N46" s="45"/>
      <c r="O46" s="44"/>
    </row>
    <row r="47" spans="1:15" ht="18.75" customHeight="1">
      <c r="A47" s="12">
        <v>23</v>
      </c>
      <c r="B47" s="97" t="s">
        <v>69</v>
      </c>
      <c r="C47" s="98"/>
      <c r="D47" s="99"/>
      <c r="E47" s="42"/>
      <c r="F47" s="42"/>
      <c r="G47" s="52" t="s">
        <v>70</v>
      </c>
      <c r="H47" s="43" t="s">
        <v>73</v>
      </c>
      <c r="I47" s="66">
        <v>50</v>
      </c>
      <c r="J47" s="14"/>
      <c r="K47" s="47">
        <v>5.5</v>
      </c>
      <c r="L47" s="15">
        <f t="shared" si="0"/>
        <v>0</v>
      </c>
      <c r="M47" s="16">
        <f t="shared" si="1"/>
        <v>0</v>
      </c>
      <c r="N47" s="45"/>
      <c r="O47" s="44"/>
    </row>
    <row r="48" spans="1:15" ht="18.75" customHeight="1">
      <c r="A48" s="12">
        <v>24</v>
      </c>
      <c r="B48" s="97" t="s">
        <v>78</v>
      </c>
      <c r="C48" s="98"/>
      <c r="D48" s="99"/>
      <c r="E48" s="42"/>
      <c r="F48" s="42"/>
      <c r="G48" s="52" t="s">
        <v>70</v>
      </c>
      <c r="H48" s="43" t="s">
        <v>73</v>
      </c>
      <c r="I48" s="66">
        <v>10</v>
      </c>
      <c r="J48" s="14"/>
      <c r="K48" s="47">
        <v>5.5</v>
      </c>
      <c r="L48" s="15">
        <f t="shared" si="0"/>
        <v>0</v>
      </c>
      <c r="M48" s="16">
        <f t="shared" si="1"/>
        <v>0</v>
      </c>
      <c r="N48" s="45"/>
      <c r="O48" s="44"/>
    </row>
    <row r="49" spans="1:16" ht="18.75">
      <c r="A49" s="12"/>
      <c r="B49" s="100" t="s">
        <v>55</v>
      </c>
      <c r="C49" s="101"/>
      <c r="D49" s="101"/>
      <c r="E49" s="42"/>
      <c r="F49" s="42"/>
      <c r="G49" s="52"/>
      <c r="H49" s="43"/>
      <c r="I49" s="66"/>
      <c r="J49" s="14"/>
      <c r="K49" s="47"/>
      <c r="L49" s="15" t="str">
        <f t="shared" si="0"/>
        <v/>
      </c>
      <c r="M49" s="16" t="str">
        <f t="shared" si="1"/>
        <v/>
      </c>
      <c r="N49" s="45"/>
      <c r="O49" s="45"/>
    </row>
    <row r="50" spans="1:16" ht="18.75" customHeight="1">
      <c r="A50" s="12">
        <v>25</v>
      </c>
      <c r="B50" s="95" t="s">
        <v>79</v>
      </c>
      <c r="C50" s="96"/>
      <c r="D50" s="96"/>
      <c r="E50" s="42"/>
      <c r="F50" s="42"/>
      <c r="G50" s="52" t="s">
        <v>37</v>
      </c>
      <c r="H50" s="43" t="s">
        <v>74</v>
      </c>
      <c r="I50" s="66">
        <v>1000</v>
      </c>
      <c r="J50" s="14"/>
      <c r="K50" s="47">
        <v>5.5</v>
      </c>
      <c r="L50" s="15">
        <f t="shared" si="0"/>
        <v>0</v>
      </c>
      <c r="M50" s="16">
        <f t="shared" si="1"/>
        <v>0</v>
      </c>
      <c r="N50" s="45"/>
      <c r="O50" s="45"/>
    </row>
    <row r="51" spans="1:16" ht="18.75">
      <c r="A51" s="12">
        <v>26</v>
      </c>
      <c r="B51" s="95" t="s">
        <v>80</v>
      </c>
      <c r="C51" s="96"/>
      <c r="D51" s="96"/>
      <c r="E51" s="42"/>
      <c r="F51" s="42"/>
      <c r="G51" s="52" t="s">
        <v>38</v>
      </c>
      <c r="H51" s="43" t="s">
        <v>74</v>
      </c>
      <c r="I51" s="66">
        <v>2000</v>
      </c>
      <c r="J51" s="14"/>
      <c r="K51" s="47">
        <v>5.5</v>
      </c>
      <c r="L51" s="15">
        <f t="shared" si="0"/>
        <v>0</v>
      </c>
      <c r="M51" s="16">
        <f t="shared" si="1"/>
        <v>0</v>
      </c>
      <c r="N51" s="45"/>
      <c r="O51" s="45"/>
    </row>
    <row r="52" spans="1:16" ht="18.75">
      <c r="A52" s="12">
        <v>27</v>
      </c>
      <c r="B52" s="95" t="s">
        <v>81</v>
      </c>
      <c r="C52" s="96"/>
      <c r="D52" s="96"/>
      <c r="E52" s="42"/>
      <c r="F52" s="42"/>
      <c r="G52" s="52" t="s">
        <v>38</v>
      </c>
      <c r="H52" s="43" t="s">
        <v>74</v>
      </c>
      <c r="I52" s="66">
        <v>2500</v>
      </c>
      <c r="J52" s="14"/>
      <c r="K52" s="47">
        <v>5.5</v>
      </c>
      <c r="L52" s="15">
        <f t="shared" si="0"/>
        <v>0</v>
      </c>
      <c r="M52" s="16">
        <f t="shared" si="1"/>
        <v>0</v>
      </c>
      <c r="N52" s="45"/>
      <c r="O52" s="45"/>
    </row>
    <row r="53" spans="1:16" ht="18.75">
      <c r="A53" s="12"/>
      <c r="B53" s="168" t="s">
        <v>56</v>
      </c>
      <c r="C53" s="169"/>
      <c r="D53" s="169"/>
      <c r="E53" s="42"/>
      <c r="F53" s="42"/>
      <c r="G53" s="52"/>
      <c r="H53" s="43"/>
      <c r="I53" s="66"/>
      <c r="J53" s="14"/>
      <c r="K53" s="47"/>
      <c r="L53" s="15" t="str">
        <f t="shared" si="0"/>
        <v/>
      </c>
      <c r="M53" s="16" t="str">
        <f t="shared" si="1"/>
        <v/>
      </c>
      <c r="N53" s="45"/>
      <c r="O53" s="45"/>
      <c r="P53" s="39"/>
    </row>
    <row r="54" spans="1:16" ht="18.75">
      <c r="A54" s="12">
        <v>28</v>
      </c>
      <c r="B54" s="95" t="s">
        <v>39</v>
      </c>
      <c r="C54" s="96"/>
      <c r="D54" s="96"/>
      <c r="E54" s="42"/>
      <c r="F54" s="42"/>
      <c r="G54" s="52" t="s">
        <v>33</v>
      </c>
      <c r="H54" s="43" t="s">
        <v>75</v>
      </c>
      <c r="I54" s="66">
        <v>18000</v>
      </c>
      <c r="J54" s="14"/>
      <c r="K54" s="47">
        <v>5.5</v>
      </c>
      <c r="L54" s="15">
        <f t="shared" si="0"/>
        <v>0</v>
      </c>
      <c r="M54" s="16">
        <f t="shared" si="1"/>
        <v>0</v>
      </c>
      <c r="N54" s="45" t="s">
        <v>82</v>
      </c>
      <c r="O54" s="45"/>
      <c r="P54" s="39"/>
    </row>
    <row r="55" spans="1:16" ht="18.75">
      <c r="A55" s="12">
        <v>29</v>
      </c>
      <c r="B55" s="95" t="s">
        <v>40</v>
      </c>
      <c r="C55" s="96"/>
      <c r="D55" s="96"/>
      <c r="E55" s="42"/>
      <c r="F55" s="42"/>
      <c r="G55" s="52" t="s">
        <v>33</v>
      </c>
      <c r="H55" s="43" t="s">
        <v>75</v>
      </c>
      <c r="I55" s="66">
        <v>1900</v>
      </c>
      <c r="J55" s="14"/>
      <c r="K55" s="47">
        <v>5.5</v>
      </c>
      <c r="L55" s="15">
        <f t="shared" si="0"/>
        <v>0</v>
      </c>
      <c r="M55" s="16">
        <f t="shared" si="1"/>
        <v>0</v>
      </c>
      <c r="N55" s="63"/>
      <c r="O55" s="45"/>
      <c r="P55" s="39"/>
    </row>
    <row r="56" spans="1:16">
      <c r="A56" s="164" t="s">
        <v>31</v>
      </c>
      <c r="B56" s="165"/>
      <c r="C56" s="166"/>
      <c r="D56" s="62">
        <v>29</v>
      </c>
      <c r="E56" s="167" t="s">
        <v>18</v>
      </c>
      <c r="F56" s="167"/>
      <c r="G56" s="167"/>
      <c r="H56" s="167"/>
      <c r="I56" s="64">
        <f>SUM(I10:I55)</f>
        <v>266770</v>
      </c>
      <c r="J56" s="163" t="s">
        <v>19</v>
      </c>
      <c r="K56" s="163"/>
      <c r="L56" s="163"/>
      <c r="M56" s="65">
        <f>SUM(M10:M55)</f>
        <v>0</v>
      </c>
      <c r="N56" s="20">
        <v>4</v>
      </c>
      <c r="O56" s="20">
        <v>1</v>
      </c>
    </row>
    <row r="57" spans="1:16">
      <c r="A57" s="170" t="s">
        <v>20</v>
      </c>
      <c r="B57" s="171"/>
      <c r="C57" s="171"/>
      <c r="D57" s="172"/>
      <c r="E57" s="21" t="s">
        <v>21</v>
      </c>
      <c r="F57" s="173"/>
      <c r="G57" s="174"/>
      <c r="H57" s="174"/>
      <c r="I57" s="174"/>
      <c r="J57" s="175" t="s">
        <v>22</v>
      </c>
      <c r="K57" s="176"/>
      <c r="L57" s="176"/>
      <c r="M57" s="176"/>
      <c r="N57" s="176"/>
      <c r="O57" s="177"/>
    </row>
    <row r="58" spans="1:16" ht="15.75" thickBot="1">
      <c r="A58" s="140" t="s">
        <v>32</v>
      </c>
      <c r="B58" s="141"/>
      <c r="C58" s="141"/>
      <c r="D58" s="142"/>
      <c r="E58" s="22" t="s">
        <v>23</v>
      </c>
      <c r="F58" s="143"/>
      <c r="G58" s="144"/>
      <c r="H58" s="144"/>
      <c r="I58" s="144"/>
      <c r="J58" s="145"/>
      <c r="K58" s="146"/>
      <c r="L58" s="146"/>
      <c r="M58" s="146"/>
      <c r="N58" s="146"/>
      <c r="O58" s="147"/>
    </row>
    <row r="59" spans="1:16">
      <c r="A59" s="140"/>
      <c r="B59" s="141"/>
      <c r="C59" s="141"/>
      <c r="D59" s="141"/>
      <c r="E59" s="150" t="s">
        <v>24</v>
      </c>
      <c r="F59" s="151"/>
      <c r="G59" s="151"/>
      <c r="H59" s="151"/>
      <c r="I59" s="152"/>
      <c r="J59" s="146"/>
      <c r="K59" s="146"/>
      <c r="L59" s="146"/>
      <c r="M59" s="146"/>
      <c r="N59" s="146"/>
      <c r="O59" s="147"/>
    </row>
    <row r="60" spans="1:16">
      <c r="A60" s="159" t="s">
        <v>25</v>
      </c>
      <c r="B60" s="160"/>
      <c r="C60" s="160"/>
      <c r="D60" s="160"/>
      <c r="E60" s="153"/>
      <c r="F60" s="154"/>
      <c r="G60" s="154"/>
      <c r="H60" s="154"/>
      <c r="I60" s="155"/>
      <c r="J60" s="146"/>
      <c r="K60" s="146"/>
      <c r="L60" s="146"/>
      <c r="M60" s="146"/>
      <c r="N60" s="146"/>
      <c r="O60" s="147"/>
    </row>
    <row r="61" spans="1:16" ht="15.75" thickBot="1">
      <c r="A61" s="161"/>
      <c r="B61" s="162"/>
      <c r="C61" s="162"/>
      <c r="D61" s="162"/>
      <c r="E61" s="156"/>
      <c r="F61" s="157"/>
      <c r="G61" s="157"/>
      <c r="H61" s="157"/>
      <c r="I61" s="158"/>
      <c r="J61" s="148"/>
      <c r="K61" s="148"/>
      <c r="L61" s="148"/>
      <c r="M61" s="148"/>
      <c r="N61" s="148"/>
      <c r="O61" s="149"/>
    </row>
  </sheetData>
  <mergeCells count="72">
    <mergeCell ref="B44:D44"/>
    <mergeCell ref="B45:D45"/>
    <mergeCell ref="B25:D25"/>
    <mergeCell ref="C5:E5"/>
    <mergeCell ref="A6:B6"/>
    <mergeCell ref="C6:E6"/>
    <mergeCell ref="B46:D46"/>
    <mergeCell ref="B21:D21"/>
    <mergeCell ref="B17:D17"/>
    <mergeCell ref="B18:D18"/>
    <mergeCell ref="B20:D20"/>
    <mergeCell ref="B23:D23"/>
    <mergeCell ref="B28:D28"/>
    <mergeCell ref="B29:D29"/>
    <mergeCell ref="A41:B41"/>
    <mergeCell ref="C41:E41"/>
    <mergeCell ref="B42:D42"/>
    <mergeCell ref="B30:D30"/>
    <mergeCell ref="B43:D43"/>
    <mergeCell ref="B22:D22"/>
    <mergeCell ref="B15:D15"/>
    <mergeCell ref="B24:D24"/>
    <mergeCell ref="A1:O1"/>
    <mergeCell ref="A2:O2"/>
    <mergeCell ref="B10:D10"/>
    <mergeCell ref="B13:D13"/>
    <mergeCell ref="B14:D14"/>
    <mergeCell ref="K3:O7"/>
    <mergeCell ref="A7:B7"/>
    <mergeCell ref="C7:E7"/>
    <mergeCell ref="B9:D9"/>
    <mergeCell ref="A3:B3"/>
    <mergeCell ref="C3:E3"/>
    <mergeCell ref="F3:J3"/>
    <mergeCell ref="C4:E4"/>
    <mergeCell ref="B16:D16"/>
    <mergeCell ref="B19:D19"/>
    <mergeCell ref="A35:O35"/>
    <mergeCell ref="A8:O8"/>
    <mergeCell ref="A58:D59"/>
    <mergeCell ref="F58:I58"/>
    <mergeCell ref="J58:O61"/>
    <mergeCell ref="E59:I61"/>
    <mergeCell ref="A60:D61"/>
    <mergeCell ref="J56:L56"/>
    <mergeCell ref="A56:C56"/>
    <mergeCell ref="E56:H56"/>
    <mergeCell ref="B53:D53"/>
    <mergeCell ref="A57:D57"/>
    <mergeCell ref="F57:I57"/>
    <mergeCell ref="J57:O57"/>
    <mergeCell ref="C39:E39"/>
    <mergeCell ref="A40:B40"/>
    <mergeCell ref="C40:E40"/>
    <mergeCell ref="B26:D26"/>
    <mergeCell ref="B27:D27"/>
    <mergeCell ref="B12:D12"/>
    <mergeCell ref="B11:D11"/>
    <mergeCell ref="B55:D55"/>
    <mergeCell ref="B47:D47"/>
    <mergeCell ref="B54:D54"/>
    <mergeCell ref="B50:D50"/>
    <mergeCell ref="B51:D51"/>
    <mergeCell ref="B52:D52"/>
    <mergeCell ref="B49:D49"/>
    <mergeCell ref="B48:D48"/>
    <mergeCell ref="A36:O36"/>
    <mergeCell ref="A37:B37"/>
    <mergeCell ref="C37:E37"/>
    <mergeCell ref="F37:J37"/>
    <mergeCell ref="K37:O41"/>
    <mergeCell ref="C38:E38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6" fitToHeight="0" orientation="landscape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110" zoomScaleNormal="110" workbookViewId="0">
      <selection activeCell="P18" sqref="P18"/>
    </sheetView>
  </sheetViews>
  <sheetFormatPr baseColWidth="10" defaultRowHeight="15"/>
  <cols>
    <col min="1" max="1" width="7.42578125" customWidth="1"/>
    <col min="2" max="2" width="13.140625" customWidth="1"/>
    <col min="4" max="4" width="13.140625" customWidth="1"/>
    <col min="5" max="5" width="40.7109375" customWidth="1"/>
    <col min="6" max="6" width="30.7109375" customWidth="1"/>
    <col min="7" max="7" width="15.28515625" customWidth="1"/>
    <col min="8" max="8" width="8.85546875" customWidth="1"/>
    <col min="9" max="9" width="11" customWidth="1"/>
    <col min="10" max="10" width="7.7109375" customWidth="1"/>
    <col min="11" max="11" width="8.28515625" customWidth="1"/>
    <col min="12" max="12" width="8" customWidth="1"/>
    <col min="13" max="13" width="9.28515625" customWidth="1"/>
    <col min="14" max="14" width="5" customWidth="1"/>
    <col min="15" max="15" width="4.5703125" customWidth="1"/>
    <col min="257" max="257" width="7.42578125" customWidth="1"/>
    <col min="258" max="258" width="13.140625" customWidth="1"/>
    <col min="263" max="263" width="13.28515625" customWidth="1"/>
    <col min="264" max="264" width="8.85546875" customWidth="1"/>
    <col min="265" max="265" width="11" customWidth="1"/>
    <col min="266" max="266" width="7.7109375" customWidth="1"/>
    <col min="267" max="267" width="8.28515625" customWidth="1"/>
    <col min="268" max="268" width="8" customWidth="1"/>
    <col min="269" max="269" width="9.28515625" customWidth="1"/>
    <col min="270" max="270" width="5" customWidth="1"/>
    <col min="271" max="271" width="4.5703125" customWidth="1"/>
    <col min="513" max="513" width="7.42578125" customWidth="1"/>
    <col min="514" max="514" width="13.140625" customWidth="1"/>
    <col min="519" max="519" width="13.28515625" customWidth="1"/>
    <col min="520" max="520" width="8.85546875" customWidth="1"/>
    <col min="521" max="521" width="11" customWidth="1"/>
    <col min="522" max="522" width="7.7109375" customWidth="1"/>
    <col min="523" max="523" width="8.28515625" customWidth="1"/>
    <col min="524" max="524" width="8" customWidth="1"/>
    <col min="525" max="525" width="9.28515625" customWidth="1"/>
    <col min="526" max="526" width="5" customWidth="1"/>
    <col min="527" max="527" width="4.5703125" customWidth="1"/>
    <col min="769" max="769" width="7.42578125" customWidth="1"/>
    <col min="770" max="770" width="13.140625" customWidth="1"/>
    <col min="775" max="775" width="13.28515625" customWidth="1"/>
    <col min="776" max="776" width="8.85546875" customWidth="1"/>
    <col min="777" max="777" width="11" customWidth="1"/>
    <col min="778" max="778" width="7.7109375" customWidth="1"/>
    <col min="779" max="779" width="8.28515625" customWidth="1"/>
    <col min="780" max="780" width="8" customWidth="1"/>
    <col min="781" max="781" width="9.28515625" customWidth="1"/>
    <col min="782" max="782" width="5" customWidth="1"/>
    <col min="783" max="783" width="4.5703125" customWidth="1"/>
    <col min="1025" max="1025" width="7.42578125" customWidth="1"/>
    <col min="1026" max="1026" width="13.140625" customWidth="1"/>
    <col min="1031" max="1031" width="13.28515625" customWidth="1"/>
    <col min="1032" max="1032" width="8.85546875" customWidth="1"/>
    <col min="1033" max="1033" width="11" customWidth="1"/>
    <col min="1034" max="1034" width="7.7109375" customWidth="1"/>
    <col min="1035" max="1035" width="8.28515625" customWidth="1"/>
    <col min="1036" max="1036" width="8" customWidth="1"/>
    <col min="1037" max="1037" width="9.28515625" customWidth="1"/>
    <col min="1038" max="1038" width="5" customWidth="1"/>
    <col min="1039" max="1039" width="4.5703125" customWidth="1"/>
    <col min="1281" max="1281" width="7.42578125" customWidth="1"/>
    <col min="1282" max="1282" width="13.140625" customWidth="1"/>
    <col min="1287" max="1287" width="13.28515625" customWidth="1"/>
    <col min="1288" max="1288" width="8.85546875" customWidth="1"/>
    <col min="1289" max="1289" width="11" customWidth="1"/>
    <col min="1290" max="1290" width="7.7109375" customWidth="1"/>
    <col min="1291" max="1291" width="8.28515625" customWidth="1"/>
    <col min="1292" max="1292" width="8" customWidth="1"/>
    <col min="1293" max="1293" width="9.28515625" customWidth="1"/>
    <col min="1294" max="1294" width="5" customWidth="1"/>
    <col min="1295" max="1295" width="4.5703125" customWidth="1"/>
    <col min="1537" max="1537" width="7.42578125" customWidth="1"/>
    <col min="1538" max="1538" width="13.140625" customWidth="1"/>
    <col min="1543" max="1543" width="13.28515625" customWidth="1"/>
    <col min="1544" max="1544" width="8.85546875" customWidth="1"/>
    <col min="1545" max="1545" width="11" customWidth="1"/>
    <col min="1546" max="1546" width="7.7109375" customWidth="1"/>
    <col min="1547" max="1547" width="8.28515625" customWidth="1"/>
    <col min="1548" max="1548" width="8" customWidth="1"/>
    <col min="1549" max="1549" width="9.28515625" customWidth="1"/>
    <col min="1550" max="1550" width="5" customWidth="1"/>
    <col min="1551" max="1551" width="4.5703125" customWidth="1"/>
    <col min="1793" max="1793" width="7.42578125" customWidth="1"/>
    <col min="1794" max="1794" width="13.140625" customWidth="1"/>
    <col min="1799" max="1799" width="13.28515625" customWidth="1"/>
    <col min="1800" max="1800" width="8.85546875" customWidth="1"/>
    <col min="1801" max="1801" width="11" customWidth="1"/>
    <col min="1802" max="1802" width="7.7109375" customWidth="1"/>
    <col min="1803" max="1803" width="8.28515625" customWidth="1"/>
    <col min="1804" max="1804" width="8" customWidth="1"/>
    <col min="1805" max="1805" width="9.28515625" customWidth="1"/>
    <col min="1806" max="1806" width="5" customWidth="1"/>
    <col min="1807" max="1807" width="4.5703125" customWidth="1"/>
    <col min="2049" max="2049" width="7.42578125" customWidth="1"/>
    <col min="2050" max="2050" width="13.140625" customWidth="1"/>
    <col min="2055" max="2055" width="13.28515625" customWidth="1"/>
    <col min="2056" max="2056" width="8.85546875" customWidth="1"/>
    <col min="2057" max="2057" width="11" customWidth="1"/>
    <col min="2058" max="2058" width="7.7109375" customWidth="1"/>
    <col min="2059" max="2059" width="8.28515625" customWidth="1"/>
    <col min="2060" max="2060" width="8" customWidth="1"/>
    <col min="2061" max="2061" width="9.28515625" customWidth="1"/>
    <col min="2062" max="2062" width="5" customWidth="1"/>
    <col min="2063" max="2063" width="4.5703125" customWidth="1"/>
    <col min="2305" max="2305" width="7.42578125" customWidth="1"/>
    <col min="2306" max="2306" width="13.140625" customWidth="1"/>
    <col min="2311" max="2311" width="13.28515625" customWidth="1"/>
    <col min="2312" max="2312" width="8.85546875" customWidth="1"/>
    <col min="2313" max="2313" width="11" customWidth="1"/>
    <col min="2314" max="2314" width="7.7109375" customWidth="1"/>
    <col min="2315" max="2315" width="8.28515625" customWidth="1"/>
    <col min="2316" max="2316" width="8" customWidth="1"/>
    <col min="2317" max="2317" width="9.28515625" customWidth="1"/>
    <col min="2318" max="2318" width="5" customWidth="1"/>
    <col min="2319" max="2319" width="4.5703125" customWidth="1"/>
    <col min="2561" max="2561" width="7.42578125" customWidth="1"/>
    <col min="2562" max="2562" width="13.140625" customWidth="1"/>
    <col min="2567" max="2567" width="13.28515625" customWidth="1"/>
    <col min="2568" max="2568" width="8.85546875" customWidth="1"/>
    <col min="2569" max="2569" width="11" customWidth="1"/>
    <col min="2570" max="2570" width="7.7109375" customWidth="1"/>
    <col min="2571" max="2571" width="8.28515625" customWidth="1"/>
    <col min="2572" max="2572" width="8" customWidth="1"/>
    <col min="2573" max="2573" width="9.28515625" customWidth="1"/>
    <col min="2574" max="2574" width="5" customWidth="1"/>
    <col min="2575" max="2575" width="4.5703125" customWidth="1"/>
    <col min="2817" max="2817" width="7.42578125" customWidth="1"/>
    <col min="2818" max="2818" width="13.140625" customWidth="1"/>
    <col min="2823" max="2823" width="13.28515625" customWidth="1"/>
    <col min="2824" max="2824" width="8.85546875" customWidth="1"/>
    <col min="2825" max="2825" width="11" customWidth="1"/>
    <col min="2826" max="2826" width="7.7109375" customWidth="1"/>
    <col min="2827" max="2827" width="8.28515625" customWidth="1"/>
    <col min="2828" max="2828" width="8" customWidth="1"/>
    <col min="2829" max="2829" width="9.28515625" customWidth="1"/>
    <col min="2830" max="2830" width="5" customWidth="1"/>
    <col min="2831" max="2831" width="4.5703125" customWidth="1"/>
    <col min="3073" max="3073" width="7.42578125" customWidth="1"/>
    <col min="3074" max="3074" width="13.140625" customWidth="1"/>
    <col min="3079" max="3079" width="13.28515625" customWidth="1"/>
    <col min="3080" max="3080" width="8.85546875" customWidth="1"/>
    <col min="3081" max="3081" width="11" customWidth="1"/>
    <col min="3082" max="3082" width="7.7109375" customWidth="1"/>
    <col min="3083" max="3083" width="8.28515625" customWidth="1"/>
    <col min="3084" max="3084" width="8" customWidth="1"/>
    <col min="3085" max="3085" width="9.28515625" customWidth="1"/>
    <col min="3086" max="3086" width="5" customWidth="1"/>
    <col min="3087" max="3087" width="4.5703125" customWidth="1"/>
    <col min="3329" max="3329" width="7.42578125" customWidth="1"/>
    <col min="3330" max="3330" width="13.140625" customWidth="1"/>
    <col min="3335" max="3335" width="13.28515625" customWidth="1"/>
    <col min="3336" max="3336" width="8.85546875" customWidth="1"/>
    <col min="3337" max="3337" width="11" customWidth="1"/>
    <col min="3338" max="3338" width="7.7109375" customWidth="1"/>
    <col min="3339" max="3339" width="8.28515625" customWidth="1"/>
    <col min="3340" max="3340" width="8" customWidth="1"/>
    <col min="3341" max="3341" width="9.28515625" customWidth="1"/>
    <col min="3342" max="3342" width="5" customWidth="1"/>
    <col min="3343" max="3343" width="4.5703125" customWidth="1"/>
    <col min="3585" max="3585" width="7.42578125" customWidth="1"/>
    <col min="3586" max="3586" width="13.140625" customWidth="1"/>
    <col min="3591" max="3591" width="13.28515625" customWidth="1"/>
    <col min="3592" max="3592" width="8.85546875" customWidth="1"/>
    <col min="3593" max="3593" width="11" customWidth="1"/>
    <col min="3594" max="3594" width="7.7109375" customWidth="1"/>
    <col min="3595" max="3595" width="8.28515625" customWidth="1"/>
    <col min="3596" max="3596" width="8" customWidth="1"/>
    <col min="3597" max="3597" width="9.28515625" customWidth="1"/>
    <col min="3598" max="3598" width="5" customWidth="1"/>
    <col min="3599" max="3599" width="4.5703125" customWidth="1"/>
    <col min="3841" max="3841" width="7.42578125" customWidth="1"/>
    <col min="3842" max="3842" width="13.140625" customWidth="1"/>
    <col min="3847" max="3847" width="13.28515625" customWidth="1"/>
    <col min="3848" max="3848" width="8.85546875" customWidth="1"/>
    <col min="3849" max="3849" width="11" customWidth="1"/>
    <col min="3850" max="3850" width="7.7109375" customWidth="1"/>
    <col min="3851" max="3851" width="8.28515625" customWidth="1"/>
    <col min="3852" max="3852" width="8" customWidth="1"/>
    <col min="3853" max="3853" width="9.28515625" customWidth="1"/>
    <col min="3854" max="3854" width="5" customWidth="1"/>
    <col min="3855" max="3855" width="4.5703125" customWidth="1"/>
    <col min="4097" max="4097" width="7.42578125" customWidth="1"/>
    <col min="4098" max="4098" width="13.140625" customWidth="1"/>
    <col min="4103" max="4103" width="13.28515625" customWidth="1"/>
    <col min="4104" max="4104" width="8.85546875" customWidth="1"/>
    <col min="4105" max="4105" width="11" customWidth="1"/>
    <col min="4106" max="4106" width="7.7109375" customWidth="1"/>
    <col min="4107" max="4107" width="8.28515625" customWidth="1"/>
    <col min="4108" max="4108" width="8" customWidth="1"/>
    <col min="4109" max="4109" width="9.28515625" customWidth="1"/>
    <col min="4110" max="4110" width="5" customWidth="1"/>
    <col min="4111" max="4111" width="4.5703125" customWidth="1"/>
    <col min="4353" max="4353" width="7.42578125" customWidth="1"/>
    <col min="4354" max="4354" width="13.140625" customWidth="1"/>
    <col min="4359" max="4359" width="13.28515625" customWidth="1"/>
    <col min="4360" max="4360" width="8.85546875" customWidth="1"/>
    <col min="4361" max="4361" width="11" customWidth="1"/>
    <col min="4362" max="4362" width="7.7109375" customWidth="1"/>
    <col min="4363" max="4363" width="8.28515625" customWidth="1"/>
    <col min="4364" max="4364" width="8" customWidth="1"/>
    <col min="4365" max="4365" width="9.28515625" customWidth="1"/>
    <col min="4366" max="4366" width="5" customWidth="1"/>
    <col min="4367" max="4367" width="4.5703125" customWidth="1"/>
    <col min="4609" max="4609" width="7.42578125" customWidth="1"/>
    <col min="4610" max="4610" width="13.140625" customWidth="1"/>
    <col min="4615" max="4615" width="13.28515625" customWidth="1"/>
    <col min="4616" max="4616" width="8.85546875" customWidth="1"/>
    <col min="4617" max="4617" width="11" customWidth="1"/>
    <col min="4618" max="4618" width="7.7109375" customWidth="1"/>
    <col min="4619" max="4619" width="8.28515625" customWidth="1"/>
    <col min="4620" max="4620" width="8" customWidth="1"/>
    <col min="4621" max="4621" width="9.28515625" customWidth="1"/>
    <col min="4622" max="4622" width="5" customWidth="1"/>
    <col min="4623" max="4623" width="4.5703125" customWidth="1"/>
    <col min="4865" max="4865" width="7.42578125" customWidth="1"/>
    <col min="4866" max="4866" width="13.140625" customWidth="1"/>
    <col min="4871" max="4871" width="13.28515625" customWidth="1"/>
    <col min="4872" max="4872" width="8.85546875" customWidth="1"/>
    <col min="4873" max="4873" width="11" customWidth="1"/>
    <col min="4874" max="4874" width="7.7109375" customWidth="1"/>
    <col min="4875" max="4875" width="8.28515625" customWidth="1"/>
    <col min="4876" max="4876" width="8" customWidth="1"/>
    <col min="4877" max="4877" width="9.28515625" customWidth="1"/>
    <col min="4878" max="4878" width="5" customWidth="1"/>
    <col min="4879" max="4879" width="4.5703125" customWidth="1"/>
    <col min="5121" max="5121" width="7.42578125" customWidth="1"/>
    <col min="5122" max="5122" width="13.140625" customWidth="1"/>
    <col min="5127" max="5127" width="13.28515625" customWidth="1"/>
    <col min="5128" max="5128" width="8.85546875" customWidth="1"/>
    <col min="5129" max="5129" width="11" customWidth="1"/>
    <col min="5130" max="5130" width="7.7109375" customWidth="1"/>
    <col min="5131" max="5131" width="8.28515625" customWidth="1"/>
    <col min="5132" max="5132" width="8" customWidth="1"/>
    <col min="5133" max="5133" width="9.28515625" customWidth="1"/>
    <col min="5134" max="5134" width="5" customWidth="1"/>
    <col min="5135" max="5135" width="4.5703125" customWidth="1"/>
    <col min="5377" max="5377" width="7.42578125" customWidth="1"/>
    <col min="5378" max="5378" width="13.140625" customWidth="1"/>
    <col min="5383" max="5383" width="13.28515625" customWidth="1"/>
    <col min="5384" max="5384" width="8.85546875" customWidth="1"/>
    <col min="5385" max="5385" width="11" customWidth="1"/>
    <col min="5386" max="5386" width="7.7109375" customWidth="1"/>
    <col min="5387" max="5387" width="8.28515625" customWidth="1"/>
    <col min="5388" max="5388" width="8" customWidth="1"/>
    <col min="5389" max="5389" width="9.28515625" customWidth="1"/>
    <col min="5390" max="5390" width="5" customWidth="1"/>
    <col min="5391" max="5391" width="4.5703125" customWidth="1"/>
    <col min="5633" max="5633" width="7.42578125" customWidth="1"/>
    <col min="5634" max="5634" width="13.140625" customWidth="1"/>
    <col min="5639" max="5639" width="13.28515625" customWidth="1"/>
    <col min="5640" max="5640" width="8.85546875" customWidth="1"/>
    <col min="5641" max="5641" width="11" customWidth="1"/>
    <col min="5642" max="5642" width="7.7109375" customWidth="1"/>
    <col min="5643" max="5643" width="8.28515625" customWidth="1"/>
    <col min="5644" max="5644" width="8" customWidth="1"/>
    <col min="5645" max="5645" width="9.28515625" customWidth="1"/>
    <col min="5646" max="5646" width="5" customWidth="1"/>
    <col min="5647" max="5647" width="4.5703125" customWidth="1"/>
    <col min="5889" max="5889" width="7.42578125" customWidth="1"/>
    <col min="5890" max="5890" width="13.140625" customWidth="1"/>
    <col min="5895" max="5895" width="13.28515625" customWidth="1"/>
    <col min="5896" max="5896" width="8.85546875" customWidth="1"/>
    <col min="5897" max="5897" width="11" customWidth="1"/>
    <col min="5898" max="5898" width="7.7109375" customWidth="1"/>
    <col min="5899" max="5899" width="8.28515625" customWidth="1"/>
    <col min="5900" max="5900" width="8" customWidth="1"/>
    <col min="5901" max="5901" width="9.28515625" customWidth="1"/>
    <col min="5902" max="5902" width="5" customWidth="1"/>
    <col min="5903" max="5903" width="4.5703125" customWidth="1"/>
    <col min="6145" max="6145" width="7.42578125" customWidth="1"/>
    <col min="6146" max="6146" width="13.140625" customWidth="1"/>
    <col min="6151" max="6151" width="13.28515625" customWidth="1"/>
    <col min="6152" max="6152" width="8.85546875" customWidth="1"/>
    <col min="6153" max="6153" width="11" customWidth="1"/>
    <col min="6154" max="6154" width="7.7109375" customWidth="1"/>
    <col min="6155" max="6155" width="8.28515625" customWidth="1"/>
    <col min="6156" max="6156" width="8" customWidth="1"/>
    <col min="6157" max="6157" width="9.28515625" customWidth="1"/>
    <col min="6158" max="6158" width="5" customWidth="1"/>
    <col min="6159" max="6159" width="4.5703125" customWidth="1"/>
    <col min="6401" max="6401" width="7.42578125" customWidth="1"/>
    <col min="6402" max="6402" width="13.140625" customWidth="1"/>
    <col min="6407" max="6407" width="13.28515625" customWidth="1"/>
    <col min="6408" max="6408" width="8.85546875" customWidth="1"/>
    <col min="6409" max="6409" width="11" customWidth="1"/>
    <col min="6410" max="6410" width="7.7109375" customWidth="1"/>
    <col min="6411" max="6411" width="8.28515625" customWidth="1"/>
    <col min="6412" max="6412" width="8" customWidth="1"/>
    <col min="6413" max="6413" width="9.28515625" customWidth="1"/>
    <col min="6414" max="6414" width="5" customWidth="1"/>
    <col min="6415" max="6415" width="4.5703125" customWidth="1"/>
    <col min="6657" max="6657" width="7.42578125" customWidth="1"/>
    <col min="6658" max="6658" width="13.140625" customWidth="1"/>
    <col min="6663" max="6663" width="13.28515625" customWidth="1"/>
    <col min="6664" max="6664" width="8.85546875" customWidth="1"/>
    <col min="6665" max="6665" width="11" customWidth="1"/>
    <col min="6666" max="6666" width="7.7109375" customWidth="1"/>
    <col min="6667" max="6667" width="8.28515625" customWidth="1"/>
    <col min="6668" max="6668" width="8" customWidth="1"/>
    <col min="6669" max="6669" width="9.28515625" customWidth="1"/>
    <col min="6670" max="6670" width="5" customWidth="1"/>
    <col min="6671" max="6671" width="4.5703125" customWidth="1"/>
    <col min="6913" max="6913" width="7.42578125" customWidth="1"/>
    <col min="6914" max="6914" width="13.140625" customWidth="1"/>
    <col min="6919" max="6919" width="13.28515625" customWidth="1"/>
    <col min="6920" max="6920" width="8.85546875" customWidth="1"/>
    <col min="6921" max="6921" width="11" customWidth="1"/>
    <col min="6922" max="6922" width="7.7109375" customWidth="1"/>
    <col min="6923" max="6923" width="8.28515625" customWidth="1"/>
    <col min="6924" max="6924" width="8" customWidth="1"/>
    <col min="6925" max="6925" width="9.28515625" customWidth="1"/>
    <col min="6926" max="6926" width="5" customWidth="1"/>
    <col min="6927" max="6927" width="4.5703125" customWidth="1"/>
    <col min="7169" max="7169" width="7.42578125" customWidth="1"/>
    <col min="7170" max="7170" width="13.140625" customWidth="1"/>
    <col min="7175" max="7175" width="13.28515625" customWidth="1"/>
    <col min="7176" max="7176" width="8.85546875" customWidth="1"/>
    <col min="7177" max="7177" width="11" customWidth="1"/>
    <col min="7178" max="7178" width="7.7109375" customWidth="1"/>
    <col min="7179" max="7179" width="8.28515625" customWidth="1"/>
    <col min="7180" max="7180" width="8" customWidth="1"/>
    <col min="7181" max="7181" width="9.28515625" customWidth="1"/>
    <col min="7182" max="7182" width="5" customWidth="1"/>
    <col min="7183" max="7183" width="4.5703125" customWidth="1"/>
    <col min="7425" max="7425" width="7.42578125" customWidth="1"/>
    <col min="7426" max="7426" width="13.140625" customWidth="1"/>
    <col min="7431" max="7431" width="13.28515625" customWidth="1"/>
    <col min="7432" max="7432" width="8.85546875" customWidth="1"/>
    <col min="7433" max="7433" width="11" customWidth="1"/>
    <col min="7434" max="7434" width="7.7109375" customWidth="1"/>
    <col min="7435" max="7435" width="8.28515625" customWidth="1"/>
    <col min="7436" max="7436" width="8" customWidth="1"/>
    <col min="7437" max="7437" width="9.28515625" customWidth="1"/>
    <col min="7438" max="7438" width="5" customWidth="1"/>
    <col min="7439" max="7439" width="4.5703125" customWidth="1"/>
    <col min="7681" max="7681" width="7.42578125" customWidth="1"/>
    <col min="7682" max="7682" width="13.140625" customWidth="1"/>
    <col min="7687" max="7687" width="13.28515625" customWidth="1"/>
    <col min="7688" max="7688" width="8.85546875" customWidth="1"/>
    <col min="7689" max="7689" width="11" customWidth="1"/>
    <col min="7690" max="7690" width="7.7109375" customWidth="1"/>
    <col min="7691" max="7691" width="8.28515625" customWidth="1"/>
    <col min="7692" max="7692" width="8" customWidth="1"/>
    <col min="7693" max="7693" width="9.28515625" customWidth="1"/>
    <col min="7694" max="7694" width="5" customWidth="1"/>
    <col min="7695" max="7695" width="4.5703125" customWidth="1"/>
    <col min="7937" max="7937" width="7.42578125" customWidth="1"/>
    <col min="7938" max="7938" width="13.140625" customWidth="1"/>
    <col min="7943" max="7943" width="13.28515625" customWidth="1"/>
    <col min="7944" max="7944" width="8.85546875" customWidth="1"/>
    <col min="7945" max="7945" width="11" customWidth="1"/>
    <col min="7946" max="7946" width="7.7109375" customWidth="1"/>
    <col min="7947" max="7947" width="8.28515625" customWidth="1"/>
    <col min="7948" max="7948" width="8" customWidth="1"/>
    <col min="7949" max="7949" width="9.28515625" customWidth="1"/>
    <col min="7950" max="7950" width="5" customWidth="1"/>
    <col min="7951" max="7951" width="4.5703125" customWidth="1"/>
    <col min="8193" max="8193" width="7.42578125" customWidth="1"/>
    <col min="8194" max="8194" width="13.140625" customWidth="1"/>
    <col min="8199" max="8199" width="13.28515625" customWidth="1"/>
    <col min="8200" max="8200" width="8.85546875" customWidth="1"/>
    <col min="8201" max="8201" width="11" customWidth="1"/>
    <col min="8202" max="8202" width="7.7109375" customWidth="1"/>
    <col min="8203" max="8203" width="8.28515625" customWidth="1"/>
    <col min="8204" max="8204" width="8" customWidth="1"/>
    <col min="8205" max="8205" width="9.28515625" customWidth="1"/>
    <col min="8206" max="8206" width="5" customWidth="1"/>
    <col min="8207" max="8207" width="4.5703125" customWidth="1"/>
    <col min="8449" max="8449" width="7.42578125" customWidth="1"/>
    <col min="8450" max="8450" width="13.140625" customWidth="1"/>
    <col min="8455" max="8455" width="13.28515625" customWidth="1"/>
    <col min="8456" max="8456" width="8.85546875" customWidth="1"/>
    <col min="8457" max="8457" width="11" customWidth="1"/>
    <col min="8458" max="8458" width="7.7109375" customWidth="1"/>
    <col min="8459" max="8459" width="8.28515625" customWidth="1"/>
    <col min="8460" max="8460" width="8" customWidth="1"/>
    <col min="8461" max="8461" width="9.28515625" customWidth="1"/>
    <col min="8462" max="8462" width="5" customWidth="1"/>
    <col min="8463" max="8463" width="4.5703125" customWidth="1"/>
    <col min="8705" max="8705" width="7.42578125" customWidth="1"/>
    <col min="8706" max="8706" width="13.140625" customWidth="1"/>
    <col min="8711" max="8711" width="13.28515625" customWidth="1"/>
    <col min="8712" max="8712" width="8.85546875" customWidth="1"/>
    <col min="8713" max="8713" width="11" customWidth="1"/>
    <col min="8714" max="8714" width="7.7109375" customWidth="1"/>
    <col min="8715" max="8715" width="8.28515625" customWidth="1"/>
    <col min="8716" max="8716" width="8" customWidth="1"/>
    <col min="8717" max="8717" width="9.28515625" customWidth="1"/>
    <col min="8718" max="8718" width="5" customWidth="1"/>
    <col min="8719" max="8719" width="4.5703125" customWidth="1"/>
    <col min="8961" max="8961" width="7.42578125" customWidth="1"/>
    <col min="8962" max="8962" width="13.140625" customWidth="1"/>
    <col min="8967" max="8967" width="13.28515625" customWidth="1"/>
    <col min="8968" max="8968" width="8.85546875" customWidth="1"/>
    <col min="8969" max="8969" width="11" customWidth="1"/>
    <col min="8970" max="8970" width="7.7109375" customWidth="1"/>
    <col min="8971" max="8971" width="8.28515625" customWidth="1"/>
    <col min="8972" max="8972" width="8" customWidth="1"/>
    <col min="8973" max="8973" width="9.28515625" customWidth="1"/>
    <col min="8974" max="8974" width="5" customWidth="1"/>
    <col min="8975" max="8975" width="4.5703125" customWidth="1"/>
    <col min="9217" max="9217" width="7.42578125" customWidth="1"/>
    <col min="9218" max="9218" width="13.140625" customWidth="1"/>
    <col min="9223" max="9223" width="13.28515625" customWidth="1"/>
    <col min="9224" max="9224" width="8.85546875" customWidth="1"/>
    <col min="9225" max="9225" width="11" customWidth="1"/>
    <col min="9226" max="9226" width="7.7109375" customWidth="1"/>
    <col min="9227" max="9227" width="8.28515625" customWidth="1"/>
    <col min="9228" max="9228" width="8" customWidth="1"/>
    <col min="9229" max="9229" width="9.28515625" customWidth="1"/>
    <col min="9230" max="9230" width="5" customWidth="1"/>
    <col min="9231" max="9231" width="4.5703125" customWidth="1"/>
    <col min="9473" max="9473" width="7.42578125" customWidth="1"/>
    <col min="9474" max="9474" width="13.140625" customWidth="1"/>
    <col min="9479" max="9479" width="13.28515625" customWidth="1"/>
    <col min="9480" max="9480" width="8.85546875" customWidth="1"/>
    <col min="9481" max="9481" width="11" customWidth="1"/>
    <col min="9482" max="9482" width="7.7109375" customWidth="1"/>
    <col min="9483" max="9483" width="8.28515625" customWidth="1"/>
    <col min="9484" max="9484" width="8" customWidth="1"/>
    <col min="9485" max="9485" width="9.28515625" customWidth="1"/>
    <col min="9486" max="9486" width="5" customWidth="1"/>
    <col min="9487" max="9487" width="4.5703125" customWidth="1"/>
    <col min="9729" max="9729" width="7.42578125" customWidth="1"/>
    <col min="9730" max="9730" width="13.140625" customWidth="1"/>
    <col min="9735" max="9735" width="13.28515625" customWidth="1"/>
    <col min="9736" max="9736" width="8.85546875" customWidth="1"/>
    <col min="9737" max="9737" width="11" customWidth="1"/>
    <col min="9738" max="9738" width="7.7109375" customWidth="1"/>
    <col min="9739" max="9739" width="8.28515625" customWidth="1"/>
    <col min="9740" max="9740" width="8" customWidth="1"/>
    <col min="9741" max="9741" width="9.28515625" customWidth="1"/>
    <col min="9742" max="9742" width="5" customWidth="1"/>
    <col min="9743" max="9743" width="4.5703125" customWidth="1"/>
    <col min="9985" max="9985" width="7.42578125" customWidth="1"/>
    <col min="9986" max="9986" width="13.140625" customWidth="1"/>
    <col min="9991" max="9991" width="13.28515625" customWidth="1"/>
    <col min="9992" max="9992" width="8.85546875" customWidth="1"/>
    <col min="9993" max="9993" width="11" customWidth="1"/>
    <col min="9994" max="9994" width="7.7109375" customWidth="1"/>
    <col min="9995" max="9995" width="8.28515625" customWidth="1"/>
    <col min="9996" max="9996" width="8" customWidth="1"/>
    <col min="9997" max="9997" width="9.28515625" customWidth="1"/>
    <col min="9998" max="9998" width="5" customWidth="1"/>
    <col min="9999" max="9999" width="4.5703125" customWidth="1"/>
    <col min="10241" max="10241" width="7.42578125" customWidth="1"/>
    <col min="10242" max="10242" width="13.140625" customWidth="1"/>
    <col min="10247" max="10247" width="13.28515625" customWidth="1"/>
    <col min="10248" max="10248" width="8.85546875" customWidth="1"/>
    <col min="10249" max="10249" width="11" customWidth="1"/>
    <col min="10250" max="10250" width="7.7109375" customWidth="1"/>
    <col min="10251" max="10251" width="8.28515625" customWidth="1"/>
    <col min="10252" max="10252" width="8" customWidth="1"/>
    <col min="10253" max="10253" width="9.28515625" customWidth="1"/>
    <col min="10254" max="10254" width="5" customWidth="1"/>
    <col min="10255" max="10255" width="4.5703125" customWidth="1"/>
    <col min="10497" max="10497" width="7.42578125" customWidth="1"/>
    <col min="10498" max="10498" width="13.140625" customWidth="1"/>
    <col min="10503" max="10503" width="13.28515625" customWidth="1"/>
    <col min="10504" max="10504" width="8.85546875" customWidth="1"/>
    <col min="10505" max="10505" width="11" customWidth="1"/>
    <col min="10506" max="10506" width="7.7109375" customWidth="1"/>
    <col min="10507" max="10507" width="8.28515625" customWidth="1"/>
    <col min="10508" max="10508" width="8" customWidth="1"/>
    <col min="10509" max="10509" width="9.28515625" customWidth="1"/>
    <col min="10510" max="10510" width="5" customWidth="1"/>
    <col min="10511" max="10511" width="4.5703125" customWidth="1"/>
    <col min="10753" max="10753" width="7.42578125" customWidth="1"/>
    <col min="10754" max="10754" width="13.140625" customWidth="1"/>
    <col min="10759" max="10759" width="13.28515625" customWidth="1"/>
    <col min="10760" max="10760" width="8.85546875" customWidth="1"/>
    <col min="10761" max="10761" width="11" customWidth="1"/>
    <col min="10762" max="10762" width="7.7109375" customWidth="1"/>
    <col min="10763" max="10763" width="8.28515625" customWidth="1"/>
    <col min="10764" max="10764" width="8" customWidth="1"/>
    <col min="10765" max="10765" width="9.28515625" customWidth="1"/>
    <col min="10766" max="10766" width="5" customWidth="1"/>
    <col min="10767" max="10767" width="4.5703125" customWidth="1"/>
    <col min="11009" max="11009" width="7.42578125" customWidth="1"/>
    <col min="11010" max="11010" width="13.140625" customWidth="1"/>
    <col min="11015" max="11015" width="13.28515625" customWidth="1"/>
    <col min="11016" max="11016" width="8.85546875" customWidth="1"/>
    <col min="11017" max="11017" width="11" customWidth="1"/>
    <col min="11018" max="11018" width="7.7109375" customWidth="1"/>
    <col min="11019" max="11019" width="8.28515625" customWidth="1"/>
    <col min="11020" max="11020" width="8" customWidth="1"/>
    <col min="11021" max="11021" width="9.28515625" customWidth="1"/>
    <col min="11022" max="11022" width="5" customWidth="1"/>
    <col min="11023" max="11023" width="4.5703125" customWidth="1"/>
    <col min="11265" max="11265" width="7.42578125" customWidth="1"/>
    <col min="11266" max="11266" width="13.140625" customWidth="1"/>
    <col min="11271" max="11271" width="13.28515625" customWidth="1"/>
    <col min="11272" max="11272" width="8.85546875" customWidth="1"/>
    <col min="11273" max="11273" width="11" customWidth="1"/>
    <col min="11274" max="11274" width="7.7109375" customWidth="1"/>
    <col min="11275" max="11275" width="8.28515625" customWidth="1"/>
    <col min="11276" max="11276" width="8" customWidth="1"/>
    <col min="11277" max="11277" width="9.28515625" customWidth="1"/>
    <col min="11278" max="11278" width="5" customWidth="1"/>
    <col min="11279" max="11279" width="4.5703125" customWidth="1"/>
    <col min="11521" max="11521" width="7.42578125" customWidth="1"/>
    <col min="11522" max="11522" width="13.140625" customWidth="1"/>
    <col min="11527" max="11527" width="13.28515625" customWidth="1"/>
    <col min="11528" max="11528" width="8.85546875" customWidth="1"/>
    <col min="11529" max="11529" width="11" customWidth="1"/>
    <col min="11530" max="11530" width="7.7109375" customWidth="1"/>
    <col min="11531" max="11531" width="8.28515625" customWidth="1"/>
    <col min="11532" max="11532" width="8" customWidth="1"/>
    <col min="11533" max="11533" width="9.28515625" customWidth="1"/>
    <col min="11534" max="11534" width="5" customWidth="1"/>
    <col min="11535" max="11535" width="4.5703125" customWidth="1"/>
    <col min="11777" max="11777" width="7.42578125" customWidth="1"/>
    <col min="11778" max="11778" width="13.140625" customWidth="1"/>
    <col min="11783" max="11783" width="13.28515625" customWidth="1"/>
    <col min="11784" max="11784" width="8.85546875" customWidth="1"/>
    <col min="11785" max="11785" width="11" customWidth="1"/>
    <col min="11786" max="11786" width="7.7109375" customWidth="1"/>
    <col min="11787" max="11787" width="8.28515625" customWidth="1"/>
    <col min="11788" max="11788" width="8" customWidth="1"/>
    <col min="11789" max="11789" width="9.28515625" customWidth="1"/>
    <col min="11790" max="11790" width="5" customWidth="1"/>
    <col min="11791" max="11791" width="4.5703125" customWidth="1"/>
    <col min="12033" max="12033" width="7.42578125" customWidth="1"/>
    <col min="12034" max="12034" width="13.140625" customWidth="1"/>
    <col min="12039" max="12039" width="13.28515625" customWidth="1"/>
    <col min="12040" max="12040" width="8.85546875" customWidth="1"/>
    <col min="12041" max="12041" width="11" customWidth="1"/>
    <col min="12042" max="12042" width="7.7109375" customWidth="1"/>
    <col min="12043" max="12043" width="8.28515625" customWidth="1"/>
    <col min="12044" max="12044" width="8" customWidth="1"/>
    <col min="12045" max="12045" width="9.28515625" customWidth="1"/>
    <col min="12046" max="12046" width="5" customWidth="1"/>
    <col min="12047" max="12047" width="4.5703125" customWidth="1"/>
    <col min="12289" max="12289" width="7.42578125" customWidth="1"/>
    <col min="12290" max="12290" width="13.140625" customWidth="1"/>
    <col min="12295" max="12295" width="13.28515625" customWidth="1"/>
    <col min="12296" max="12296" width="8.85546875" customWidth="1"/>
    <col min="12297" max="12297" width="11" customWidth="1"/>
    <col min="12298" max="12298" width="7.7109375" customWidth="1"/>
    <col min="12299" max="12299" width="8.28515625" customWidth="1"/>
    <col min="12300" max="12300" width="8" customWidth="1"/>
    <col min="12301" max="12301" width="9.28515625" customWidth="1"/>
    <col min="12302" max="12302" width="5" customWidth="1"/>
    <col min="12303" max="12303" width="4.5703125" customWidth="1"/>
    <col min="12545" max="12545" width="7.42578125" customWidth="1"/>
    <col min="12546" max="12546" width="13.140625" customWidth="1"/>
    <col min="12551" max="12551" width="13.28515625" customWidth="1"/>
    <col min="12552" max="12552" width="8.85546875" customWidth="1"/>
    <col min="12553" max="12553" width="11" customWidth="1"/>
    <col min="12554" max="12554" width="7.7109375" customWidth="1"/>
    <col min="12555" max="12555" width="8.28515625" customWidth="1"/>
    <col min="12556" max="12556" width="8" customWidth="1"/>
    <col min="12557" max="12557" width="9.28515625" customWidth="1"/>
    <col min="12558" max="12558" width="5" customWidth="1"/>
    <col min="12559" max="12559" width="4.5703125" customWidth="1"/>
    <col min="12801" max="12801" width="7.42578125" customWidth="1"/>
    <col min="12802" max="12802" width="13.140625" customWidth="1"/>
    <col min="12807" max="12807" width="13.28515625" customWidth="1"/>
    <col min="12808" max="12808" width="8.85546875" customWidth="1"/>
    <col min="12809" max="12809" width="11" customWidth="1"/>
    <col min="12810" max="12810" width="7.7109375" customWidth="1"/>
    <col min="12811" max="12811" width="8.28515625" customWidth="1"/>
    <col min="12812" max="12812" width="8" customWidth="1"/>
    <col min="12813" max="12813" width="9.28515625" customWidth="1"/>
    <col min="12814" max="12814" width="5" customWidth="1"/>
    <col min="12815" max="12815" width="4.5703125" customWidth="1"/>
    <col min="13057" max="13057" width="7.42578125" customWidth="1"/>
    <col min="13058" max="13058" width="13.140625" customWidth="1"/>
    <col min="13063" max="13063" width="13.28515625" customWidth="1"/>
    <col min="13064" max="13064" width="8.85546875" customWidth="1"/>
    <col min="13065" max="13065" width="11" customWidth="1"/>
    <col min="13066" max="13066" width="7.7109375" customWidth="1"/>
    <col min="13067" max="13067" width="8.28515625" customWidth="1"/>
    <col min="13068" max="13068" width="8" customWidth="1"/>
    <col min="13069" max="13069" width="9.28515625" customWidth="1"/>
    <col min="13070" max="13070" width="5" customWidth="1"/>
    <col min="13071" max="13071" width="4.5703125" customWidth="1"/>
    <col min="13313" max="13313" width="7.42578125" customWidth="1"/>
    <col min="13314" max="13314" width="13.140625" customWidth="1"/>
    <col min="13319" max="13319" width="13.28515625" customWidth="1"/>
    <col min="13320" max="13320" width="8.85546875" customWidth="1"/>
    <col min="13321" max="13321" width="11" customWidth="1"/>
    <col min="13322" max="13322" width="7.7109375" customWidth="1"/>
    <col min="13323" max="13323" width="8.28515625" customWidth="1"/>
    <col min="13324" max="13324" width="8" customWidth="1"/>
    <col min="13325" max="13325" width="9.28515625" customWidth="1"/>
    <col min="13326" max="13326" width="5" customWidth="1"/>
    <col min="13327" max="13327" width="4.5703125" customWidth="1"/>
    <col min="13569" max="13569" width="7.42578125" customWidth="1"/>
    <col min="13570" max="13570" width="13.140625" customWidth="1"/>
    <col min="13575" max="13575" width="13.28515625" customWidth="1"/>
    <col min="13576" max="13576" width="8.85546875" customWidth="1"/>
    <col min="13577" max="13577" width="11" customWidth="1"/>
    <col min="13578" max="13578" width="7.7109375" customWidth="1"/>
    <col min="13579" max="13579" width="8.28515625" customWidth="1"/>
    <col min="13580" max="13580" width="8" customWidth="1"/>
    <col min="13581" max="13581" width="9.28515625" customWidth="1"/>
    <col min="13582" max="13582" width="5" customWidth="1"/>
    <col min="13583" max="13583" width="4.5703125" customWidth="1"/>
    <col min="13825" max="13825" width="7.42578125" customWidth="1"/>
    <col min="13826" max="13826" width="13.140625" customWidth="1"/>
    <col min="13831" max="13831" width="13.28515625" customWidth="1"/>
    <col min="13832" max="13832" width="8.85546875" customWidth="1"/>
    <col min="13833" max="13833" width="11" customWidth="1"/>
    <col min="13834" max="13834" width="7.7109375" customWidth="1"/>
    <col min="13835" max="13835" width="8.28515625" customWidth="1"/>
    <col min="13836" max="13836" width="8" customWidth="1"/>
    <col min="13837" max="13837" width="9.28515625" customWidth="1"/>
    <col min="13838" max="13838" width="5" customWidth="1"/>
    <col min="13839" max="13839" width="4.5703125" customWidth="1"/>
    <col min="14081" max="14081" width="7.42578125" customWidth="1"/>
    <col min="14082" max="14082" width="13.140625" customWidth="1"/>
    <col min="14087" max="14087" width="13.28515625" customWidth="1"/>
    <col min="14088" max="14088" width="8.85546875" customWidth="1"/>
    <col min="14089" max="14089" width="11" customWidth="1"/>
    <col min="14090" max="14090" width="7.7109375" customWidth="1"/>
    <col min="14091" max="14091" width="8.28515625" customWidth="1"/>
    <col min="14092" max="14092" width="8" customWidth="1"/>
    <col min="14093" max="14093" width="9.28515625" customWidth="1"/>
    <col min="14094" max="14094" width="5" customWidth="1"/>
    <col min="14095" max="14095" width="4.5703125" customWidth="1"/>
    <col min="14337" max="14337" width="7.42578125" customWidth="1"/>
    <col min="14338" max="14338" width="13.140625" customWidth="1"/>
    <col min="14343" max="14343" width="13.28515625" customWidth="1"/>
    <col min="14344" max="14344" width="8.85546875" customWidth="1"/>
    <col min="14345" max="14345" width="11" customWidth="1"/>
    <col min="14346" max="14346" width="7.7109375" customWidth="1"/>
    <col min="14347" max="14347" width="8.28515625" customWidth="1"/>
    <col min="14348" max="14348" width="8" customWidth="1"/>
    <col min="14349" max="14349" width="9.28515625" customWidth="1"/>
    <col min="14350" max="14350" width="5" customWidth="1"/>
    <col min="14351" max="14351" width="4.5703125" customWidth="1"/>
    <col min="14593" max="14593" width="7.42578125" customWidth="1"/>
    <col min="14594" max="14594" width="13.140625" customWidth="1"/>
    <col min="14599" max="14599" width="13.28515625" customWidth="1"/>
    <col min="14600" max="14600" width="8.85546875" customWidth="1"/>
    <col min="14601" max="14601" width="11" customWidth="1"/>
    <col min="14602" max="14602" width="7.7109375" customWidth="1"/>
    <col min="14603" max="14603" width="8.28515625" customWidth="1"/>
    <col min="14604" max="14604" width="8" customWidth="1"/>
    <col min="14605" max="14605" width="9.28515625" customWidth="1"/>
    <col min="14606" max="14606" width="5" customWidth="1"/>
    <col min="14607" max="14607" width="4.5703125" customWidth="1"/>
    <col min="14849" max="14849" width="7.42578125" customWidth="1"/>
    <col min="14850" max="14850" width="13.140625" customWidth="1"/>
    <col min="14855" max="14855" width="13.28515625" customWidth="1"/>
    <col min="14856" max="14856" width="8.85546875" customWidth="1"/>
    <col min="14857" max="14857" width="11" customWidth="1"/>
    <col min="14858" max="14858" width="7.7109375" customWidth="1"/>
    <col min="14859" max="14859" width="8.28515625" customWidth="1"/>
    <col min="14860" max="14860" width="8" customWidth="1"/>
    <col min="14861" max="14861" width="9.28515625" customWidth="1"/>
    <col min="14862" max="14862" width="5" customWidth="1"/>
    <col min="14863" max="14863" width="4.5703125" customWidth="1"/>
    <col min="15105" max="15105" width="7.42578125" customWidth="1"/>
    <col min="15106" max="15106" width="13.140625" customWidth="1"/>
    <col min="15111" max="15111" width="13.28515625" customWidth="1"/>
    <col min="15112" max="15112" width="8.85546875" customWidth="1"/>
    <col min="15113" max="15113" width="11" customWidth="1"/>
    <col min="15114" max="15114" width="7.7109375" customWidth="1"/>
    <col min="15115" max="15115" width="8.28515625" customWidth="1"/>
    <col min="15116" max="15116" width="8" customWidth="1"/>
    <col min="15117" max="15117" width="9.28515625" customWidth="1"/>
    <col min="15118" max="15118" width="5" customWidth="1"/>
    <col min="15119" max="15119" width="4.5703125" customWidth="1"/>
    <col min="15361" max="15361" width="7.42578125" customWidth="1"/>
    <col min="15362" max="15362" width="13.140625" customWidth="1"/>
    <col min="15367" max="15367" width="13.28515625" customWidth="1"/>
    <col min="15368" max="15368" width="8.85546875" customWidth="1"/>
    <col min="15369" max="15369" width="11" customWidth="1"/>
    <col min="15370" max="15370" width="7.7109375" customWidth="1"/>
    <col min="15371" max="15371" width="8.28515625" customWidth="1"/>
    <col min="15372" max="15372" width="8" customWidth="1"/>
    <col min="15373" max="15373" width="9.28515625" customWidth="1"/>
    <col min="15374" max="15374" width="5" customWidth="1"/>
    <col min="15375" max="15375" width="4.5703125" customWidth="1"/>
    <col min="15617" max="15617" width="7.42578125" customWidth="1"/>
    <col min="15618" max="15618" width="13.140625" customWidth="1"/>
    <col min="15623" max="15623" width="13.28515625" customWidth="1"/>
    <col min="15624" max="15624" width="8.85546875" customWidth="1"/>
    <col min="15625" max="15625" width="11" customWidth="1"/>
    <col min="15626" max="15626" width="7.7109375" customWidth="1"/>
    <col min="15627" max="15627" width="8.28515625" customWidth="1"/>
    <col min="15628" max="15628" width="8" customWidth="1"/>
    <col min="15629" max="15629" width="9.28515625" customWidth="1"/>
    <col min="15630" max="15630" width="5" customWidth="1"/>
    <col min="15631" max="15631" width="4.5703125" customWidth="1"/>
    <col min="15873" max="15873" width="7.42578125" customWidth="1"/>
    <col min="15874" max="15874" width="13.140625" customWidth="1"/>
    <col min="15879" max="15879" width="13.28515625" customWidth="1"/>
    <col min="15880" max="15880" width="8.85546875" customWidth="1"/>
    <col min="15881" max="15881" width="11" customWidth="1"/>
    <col min="15882" max="15882" width="7.7109375" customWidth="1"/>
    <col min="15883" max="15883" width="8.28515625" customWidth="1"/>
    <col min="15884" max="15884" width="8" customWidth="1"/>
    <col min="15885" max="15885" width="9.28515625" customWidth="1"/>
    <col min="15886" max="15886" width="5" customWidth="1"/>
    <col min="15887" max="15887" width="4.5703125" customWidth="1"/>
    <col min="16129" max="16129" width="7.42578125" customWidth="1"/>
    <col min="16130" max="16130" width="13.140625" customWidth="1"/>
    <col min="16135" max="16135" width="13.28515625" customWidth="1"/>
    <col min="16136" max="16136" width="8.85546875" customWidth="1"/>
    <col min="16137" max="16137" width="11" customWidth="1"/>
    <col min="16138" max="16138" width="7.7109375" customWidth="1"/>
    <col min="16139" max="16139" width="8.28515625" customWidth="1"/>
    <col min="16140" max="16140" width="8" customWidth="1"/>
    <col min="16141" max="16141" width="9.28515625" customWidth="1"/>
    <col min="16142" max="16142" width="5" customWidth="1"/>
    <col min="16143" max="16143" width="4.5703125" customWidth="1"/>
  </cols>
  <sheetData>
    <row r="1" spans="1:20" ht="27" customHeight="1" thickBot="1">
      <c r="A1" s="134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20" ht="19.5" customHeight="1" thickBo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20" ht="15" customHeight="1">
      <c r="A3" s="105" t="s">
        <v>26</v>
      </c>
      <c r="B3" s="105"/>
      <c r="C3" s="120" t="s">
        <v>27</v>
      </c>
      <c r="D3" s="121"/>
      <c r="E3" s="121"/>
      <c r="F3" s="109" t="s">
        <v>0</v>
      </c>
      <c r="G3" s="110"/>
      <c r="H3" s="110"/>
      <c r="I3" s="110"/>
      <c r="J3" s="110"/>
      <c r="K3" s="111" t="s">
        <v>1</v>
      </c>
      <c r="L3" s="112"/>
      <c r="M3" s="112"/>
      <c r="N3" s="112"/>
      <c r="O3" s="113"/>
    </row>
    <row r="4" spans="1:20" ht="15" customHeight="1">
      <c r="A4" s="34" t="s">
        <v>2</v>
      </c>
      <c r="B4" s="35">
        <v>2</v>
      </c>
      <c r="C4" s="120" t="s">
        <v>93</v>
      </c>
      <c r="D4" s="121"/>
      <c r="E4" s="121"/>
      <c r="F4" s="1" t="s">
        <v>3</v>
      </c>
      <c r="G4" s="25"/>
      <c r="H4" s="26"/>
      <c r="I4" s="26"/>
      <c r="J4" s="26"/>
      <c r="K4" s="114"/>
      <c r="L4" s="115"/>
      <c r="M4" s="115"/>
      <c r="N4" s="115"/>
      <c r="O4" s="116"/>
    </row>
    <row r="5" spans="1:20" ht="21" customHeight="1">
      <c r="A5" s="38" t="s">
        <v>4</v>
      </c>
      <c r="B5" s="3" t="s">
        <v>35</v>
      </c>
      <c r="C5" s="122" t="s">
        <v>48</v>
      </c>
      <c r="D5" s="123"/>
      <c r="E5" s="124"/>
      <c r="F5" s="4" t="s">
        <v>5</v>
      </c>
      <c r="G5" s="27"/>
      <c r="H5" s="28"/>
      <c r="I5" s="28"/>
      <c r="J5" s="28"/>
      <c r="K5" s="114"/>
      <c r="L5" s="115"/>
      <c r="M5" s="115"/>
      <c r="N5" s="115"/>
      <c r="O5" s="116"/>
    </row>
    <row r="6" spans="1:20" ht="15.75" customHeight="1">
      <c r="A6" s="125" t="s">
        <v>28</v>
      </c>
      <c r="B6" s="126"/>
      <c r="C6" s="127" t="s">
        <v>95</v>
      </c>
      <c r="D6" s="128"/>
      <c r="E6" s="129"/>
      <c r="F6" s="4"/>
      <c r="G6" s="23"/>
      <c r="H6" s="24"/>
      <c r="I6" s="24"/>
      <c r="J6" s="24"/>
      <c r="K6" s="114"/>
      <c r="L6" s="115"/>
      <c r="M6" s="115"/>
      <c r="N6" s="115"/>
      <c r="O6" s="116"/>
    </row>
    <row r="7" spans="1:20" ht="26.25" customHeight="1" thickBot="1">
      <c r="A7" s="125" t="s">
        <v>29</v>
      </c>
      <c r="B7" s="126"/>
      <c r="C7" s="185" t="s">
        <v>90</v>
      </c>
      <c r="D7" s="186"/>
      <c r="E7" s="186"/>
      <c r="F7" s="5"/>
      <c r="G7" s="29"/>
      <c r="H7" s="30"/>
      <c r="I7" s="30"/>
      <c r="J7" s="30"/>
      <c r="K7" s="117"/>
      <c r="L7" s="118"/>
      <c r="M7" s="118"/>
      <c r="N7" s="118"/>
      <c r="O7" s="119"/>
    </row>
    <row r="8" spans="1:20" ht="19.5" thickBot="1">
      <c r="A8" s="137" t="s">
        <v>50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20" ht="65.25" customHeight="1">
      <c r="A9" s="6" t="s">
        <v>6</v>
      </c>
      <c r="B9" s="187" t="s">
        <v>7</v>
      </c>
      <c r="C9" s="188"/>
      <c r="D9" s="189"/>
      <c r="E9" s="7" t="s">
        <v>8</v>
      </c>
      <c r="F9" s="7" t="s">
        <v>9</v>
      </c>
      <c r="G9" s="8" t="s">
        <v>10</v>
      </c>
      <c r="H9" s="9" t="s">
        <v>11</v>
      </c>
      <c r="I9" s="10" t="s">
        <v>44</v>
      </c>
      <c r="J9" s="11" t="s">
        <v>12</v>
      </c>
      <c r="K9" s="11" t="s">
        <v>13</v>
      </c>
      <c r="L9" s="11" t="s">
        <v>14</v>
      </c>
      <c r="M9" s="11" t="s">
        <v>15</v>
      </c>
      <c r="N9" s="32" t="s">
        <v>16</v>
      </c>
      <c r="O9" s="33" t="s">
        <v>30</v>
      </c>
    </row>
    <row r="10" spans="1:20" ht="18.75">
      <c r="A10" s="12">
        <v>1</v>
      </c>
      <c r="B10" s="95" t="s">
        <v>86</v>
      </c>
      <c r="C10" s="96"/>
      <c r="D10" s="130"/>
      <c r="E10" s="13"/>
      <c r="F10" s="13"/>
      <c r="G10" s="31" t="s">
        <v>72</v>
      </c>
      <c r="H10" s="51" t="s">
        <v>73</v>
      </c>
      <c r="I10" s="79">
        <v>100</v>
      </c>
      <c r="J10" s="14"/>
      <c r="K10" s="48">
        <v>5.5</v>
      </c>
      <c r="L10" s="49">
        <f t="shared" ref="L10:L15" si="0">IF(I10,J10+K10%*J10,"")</f>
        <v>0</v>
      </c>
      <c r="M10" s="50">
        <f t="shared" ref="M10:M15" si="1">IF(I10,J10*I10,"")</f>
        <v>0</v>
      </c>
      <c r="N10" s="17"/>
      <c r="O10" s="37"/>
    </row>
    <row r="11" spans="1:20" ht="18.75">
      <c r="A11" s="12">
        <v>2</v>
      </c>
      <c r="B11" s="95" t="s">
        <v>87</v>
      </c>
      <c r="C11" s="96"/>
      <c r="D11" s="130"/>
      <c r="E11" s="13"/>
      <c r="F11" s="13"/>
      <c r="G11" s="31" t="s">
        <v>72</v>
      </c>
      <c r="H11" s="51" t="s">
        <v>73</v>
      </c>
      <c r="I11" s="79">
        <v>110</v>
      </c>
      <c r="J11" s="14"/>
      <c r="K11" s="48">
        <v>5.5</v>
      </c>
      <c r="L11" s="49">
        <f t="shared" si="0"/>
        <v>0</v>
      </c>
      <c r="M11" s="50">
        <f t="shared" si="1"/>
        <v>0</v>
      </c>
      <c r="N11" s="17"/>
      <c r="O11" s="17"/>
      <c r="Q11" s="36"/>
      <c r="R11" s="36"/>
      <c r="S11" s="36"/>
      <c r="T11" s="36"/>
    </row>
    <row r="12" spans="1:20" ht="18.75">
      <c r="A12" s="12">
        <v>3</v>
      </c>
      <c r="B12" s="95" t="s">
        <v>88</v>
      </c>
      <c r="C12" s="96"/>
      <c r="D12" s="130"/>
      <c r="E12" s="13"/>
      <c r="F12" s="13"/>
      <c r="G12" s="31" t="s">
        <v>72</v>
      </c>
      <c r="H12" s="51" t="s">
        <v>73</v>
      </c>
      <c r="I12" s="79">
        <v>1100</v>
      </c>
      <c r="J12" s="14"/>
      <c r="K12" s="48">
        <v>5.5</v>
      </c>
      <c r="L12" s="49">
        <f t="shared" si="0"/>
        <v>0</v>
      </c>
      <c r="M12" s="50">
        <f t="shared" si="1"/>
        <v>0</v>
      </c>
      <c r="N12" s="17" t="s">
        <v>17</v>
      </c>
      <c r="O12" s="37"/>
      <c r="Q12" s="36"/>
      <c r="R12" s="36"/>
      <c r="S12" s="36"/>
      <c r="T12" s="36"/>
    </row>
    <row r="13" spans="1:20" ht="18.75">
      <c r="A13" s="12">
        <v>4</v>
      </c>
      <c r="B13" s="95" t="s">
        <v>89</v>
      </c>
      <c r="C13" s="96"/>
      <c r="D13" s="130"/>
      <c r="E13" s="13"/>
      <c r="F13" s="13"/>
      <c r="G13" s="31" t="s">
        <v>72</v>
      </c>
      <c r="H13" s="51" t="s">
        <v>73</v>
      </c>
      <c r="I13" s="79">
        <v>550</v>
      </c>
      <c r="J13" s="14"/>
      <c r="K13" s="48">
        <v>5.5</v>
      </c>
      <c r="L13" s="49">
        <f t="shared" si="0"/>
        <v>0</v>
      </c>
      <c r="M13" s="50">
        <f t="shared" si="1"/>
        <v>0</v>
      </c>
      <c r="N13" s="17" t="s">
        <v>17</v>
      </c>
      <c r="O13" s="17"/>
      <c r="Q13" s="36"/>
      <c r="R13" s="36"/>
      <c r="S13" s="36"/>
      <c r="T13" s="36"/>
    </row>
    <row r="14" spans="1:20" ht="24.95" customHeight="1">
      <c r="A14" s="12">
        <v>5</v>
      </c>
      <c r="B14" s="95" t="s">
        <v>84</v>
      </c>
      <c r="C14" s="96"/>
      <c r="D14" s="130"/>
      <c r="E14" s="13"/>
      <c r="F14" s="13"/>
      <c r="G14" s="31" t="s">
        <v>72</v>
      </c>
      <c r="H14" s="51" t="s">
        <v>74</v>
      </c>
      <c r="I14" s="79">
        <v>700</v>
      </c>
      <c r="J14" s="14"/>
      <c r="K14" s="48">
        <v>5.5</v>
      </c>
      <c r="L14" s="49">
        <f t="shared" si="0"/>
        <v>0</v>
      </c>
      <c r="M14" s="50">
        <f t="shared" si="1"/>
        <v>0</v>
      </c>
      <c r="N14" s="87" t="s">
        <v>82</v>
      </c>
      <c r="O14" s="87" t="s">
        <v>82</v>
      </c>
    </row>
    <row r="15" spans="1:20" ht="24.95" customHeight="1">
      <c r="A15" s="12">
        <v>6</v>
      </c>
      <c r="B15" s="95" t="s">
        <v>85</v>
      </c>
      <c r="C15" s="96"/>
      <c r="D15" s="130"/>
      <c r="E15" s="13"/>
      <c r="F15" s="13"/>
      <c r="G15" s="31" t="s">
        <v>72</v>
      </c>
      <c r="H15" s="51" t="s">
        <v>74</v>
      </c>
      <c r="I15" s="79">
        <v>1550</v>
      </c>
      <c r="J15" s="14"/>
      <c r="K15" s="48">
        <v>5.5</v>
      </c>
      <c r="L15" s="49">
        <f t="shared" si="0"/>
        <v>0</v>
      </c>
      <c r="M15" s="50">
        <f t="shared" si="1"/>
        <v>0</v>
      </c>
      <c r="N15" s="87" t="s">
        <v>82</v>
      </c>
      <c r="O15" s="87" t="s">
        <v>82</v>
      </c>
    </row>
    <row r="16" spans="1:20">
      <c r="A16" s="164" t="s">
        <v>31</v>
      </c>
      <c r="B16" s="165"/>
      <c r="C16" s="166"/>
      <c r="D16" s="18">
        <v>6</v>
      </c>
      <c r="E16" s="197" t="s">
        <v>18</v>
      </c>
      <c r="F16" s="198"/>
      <c r="G16" s="198"/>
      <c r="H16" s="199"/>
      <c r="I16" s="80">
        <f>SUM(I10:I15)</f>
        <v>4110</v>
      </c>
      <c r="J16" s="200" t="s">
        <v>19</v>
      </c>
      <c r="K16" s="201"/>
      <c r="L16" s="202"/>
      <c r="M16" s="19">
        <f>SUM(M10:M15)</f>
        <v>0</v>
      </c>
      <c r="N16" s="20">
        <v>2</v>
      </c>
      <c r="O16" s="20">
        <v>2</v>
      </c>
    </row>
    <row r="17" spans="1:15">
      <c r="A17" s="170" t="s">
        <v>20</v>
      </c>
      <c r="B17" s="171"/>
      <c r="C17" s="171"/>
      <c r="D17" s="172"/>
      <c r="E17" s="21" t="s">
        <v>21</v>
      </c>
      <c r="F17" s="173"/>
      <c r="G17" s="174"/>
      <c r="H17" s="174"/>
      <c r="I17" s="174"/>
      <c r="J17" s="175" t="s">
        <v>22</v>
      </c>
      <c r="K17" s="176"/>
      <c r="L17" s="176"/>
      <c r="M17" s="176"/>
      <c r="N17" s="176"/>
      <c r="O17" s="177"/>
    </row>
    <row r="18" spans="1:15" ht="15.75" thickBot="1">
      <c r="A18" s="140" t="s">
        <v>32</v>
      </c>
      <c r="B18" s="141"/>
      <c r="C18" s="141"/>
      <c r="D18" s="142"/>
      <c r="E18" s="22" t="s">
        <v>23</v>
      </c>
      <c r="F18" s="143"/>
      <c r="G18" s="144"/>
      <c r="H18" s="144"/>
      <c r="I18" s="144"/>
      <c r="J18" s="145"/>
      <c r="K18" s="146"/>
      <c r="L18" s="146"/>
      <c r="M18" s="146"/>
      <c r="N18" s="146"/>
      <c r="O18" s="147"/>
    </row>
    <row r="19" spans="1:15">
      <c r="A19" s="140"/>
      <c r="B19" s="141"/>
      <c r="C19" s="141"/>
      <c r="D19" s="141"/>
      <c r="E19" s="150" t="s">
        <v>24</v>
      </c>
      <c r="F19" s="151"/>
      <c r="G19" s="151"/>
      <c r="H19" s="151"/>
      <c r="I19" s="152"/>
      <c r="J19" s="146"/>
      <c r="K19" s="146"/>
      <c r="L19" s="146"/>
      <c r="M19" s="146"/>
      <c r="N19" s="146"/>
      <c r="O19" s="147"/>
    </row>
    <row r="20" spans="1:15">
      <c r="A20" s="159" t="s">
        <v>25</v>
      </c>
      <c r="B20" s="160"/>
      <c r="C20" s="160"/>
      <c r="D20" s="160"/>
      <c r="E20" s="153"/>
      <c r="F20" s="154"/>
      <c r="G20" s="154"/>
      <c r="H20" s="154"/>
      <c r="I20" s="155"/>
      <c r="J20" s="146"/>
      <c r="K20" s="146"/>
      <c r="L20" s="146"/>
      <c r="M20" s="146"/>
      <c r="N20" s="146"/>
      <c r="O20" s="147"/>
    </row>
    <row r="21" spans="1:15" ht="15.75" thickBot="1">
      <c r="A21" s="161"/>
      <c r="B21" s="162"/>
      <c r="C21" s="162"/>
      <c r="D21" s="162"/>
      <c r="E21" s="156"/>
      <c r="F21" s="157"/>
      <c r="G21" s="157"/>
      <c r="H21" s="157"/>
      <c r="I21" s="158"/>
      <c r="J21" s="148"/>
      <c r="K21" s="148"/>
      <c r="L21" s="148"/>
      <c r="M21" s="148"/>
      <c r="N21" s="148"/>
      <c r="O21" s="149"/>
    </row>
  </sheetData>
  <mergeCells count="31">
    <mergeCell ref="A8:O8"/>
    <mergeCell ref="A7:B7"/>
    <mergeCell ref="C7:E7"/>
    <mergeCell ref="B9:D9"/>
    <mergeCell ref="A1:O1"/>
    <mergeCell ref="A2:O2"/>
    <mergeCell ref="A3:B3"/>
    <mergeCell ref="C3:E3"/>
    <mergeCell ref="F3:J3"/>
    <mergeCell ref="K3:O7"/>
    <mergeCell ref="C4:E4"/>
    <mergeCell ref="C5:E5"/>
    <mergeCell ref="A6:B6"/>
    <mergeCell ref="C6:E6"/>
    <mergeCell ref="B10:D10"/>
    <mergeCell ref="B11:D11"/>
    <mergeCell ref="A16:C16"/>
    <mergeCell ref="E16:H16"/>
    <mergeCell ref="J16:L16"/>
    <mergeCell ref="B13:D13"/>
    <mergeCell ref="B14:D14"/>
    <mergeCell ref="B15:D15"/>
    <mergeCell ref="B12:D12"/>
    <mergeCell ref="A17:D17"/>
    <mergeCell ref="F17:I17"/>
    <mergeCell ref="J17:O17"/>
    <mergeCell ref="A18:D19"/>
    <mergeCell ref="F18:I18"/>
    <mergeCell ref="J18:O21"/>
    <mergeCell ref="E19:I21"/>
    <mergeCell ref="A20:D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LOT 2.1</vt:lpstr>
      <vt:lpstr>LOT 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2018-10-23T06:51:01Z</dcterms:modified>
</cp:coreProperties>
</file>