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370" tabRatio="717" activeTab="0"/>
  </bookViews>
  <sheets>
    <sheet name="AE 05 19" sheetId="1" r:id="rId1"/>
    <sheet name="LOT 1 Huiles végétales" sheetId="2" r:id="rId2"/>
    <sheet name="LOT 2  sauces desserts biscuit" sheetId="3" r:id="rId3"/>
    <sheet name="LOT 3 conserves et appertisés" sheetId="4" r:id="rId4"/>
    <sheet name="LOT 4 petits déjeuners " sheetId="5" r:id="rId5"/>
    <sheet name="LOT 5 pâtes riz farine" sheetId="6" r:id="rId6"/>
    <sheet name="LOT 6 boissons" sheetId="7" r:id="rId7"/>
  </sheets>
  <definedNames>
    <definedName name="_xlnm.Print_Titles" localSheetId="2">'LOT 2  sauces desserts biscuit'!$1:$8</definedName>
    <definedName name="_xlnm.Print_Titles" localSheetId="3">'LOT 3 conserves et appertisés'!$1:$7</definedName>
    <definedName name="_xlnm.Print_Titles" localSheetId="4">'LOT 4 petits déjeuners '!$1:$7</definedName>
    <definedName name="_xlnm.Print_Titles" localSheetId="5">'LOT 5 pâtes riz farine'!$1:$7</definedName>
    <definedName name="Z_0A21FCA0_3AED_4D48_939A_2F28DC257A2E_.wvu.Cols" localSheetId="4" hidden="1">'LOT 4 petits déjeuners '!$I:$I</definedName>
    <definedName name="Z_0A21FCA0_3AED_4D48_939A_2F28DC257A2E_.wvu.PrintArea" localSheetId="1" hidden="1">'LOT 1 Huiles végétales'!$A$1:$H$21</definedName>
    <definedName name="Z_0A21FCA0_3AED_4D48_939A_2F28DC257A2E_.wvu.PrintArea" localSheetId="2" hidden="1">'LOT 2  sauces desserts biscuit'!$A$1:$I$81</definedName>
    <definedName name="Z_0A21FCA0_3AED_4D48_939A_2F28DC257A2E_.wvu.PrintArea" localSheetId="3" hidden="1">'LOT 3 conserves et appertisés'!$A$1:$H$57</definedName>
    <definedName name="Z_0A21FCA0_3AED_4D48_939A_2F28DC257A2E_.wvu.PrintArea" localSheetId="5" hidden="1">'LOT 5 pâtes riz farine'!$A$1:$H$53</definedName>
    <definedName name="Z_0A21FCA0_3AED_4D48_939A_2F28DC257A2E_.wvu.PrintTitles" localSheetId="2" hidden="1">'LOT 2  sauces desserts biscuit'!$1:$8</definedName>
    <definedName name="Z_0A21FCA0_3AED_4D48_939A_2F28DC257A2E_.wvu.PrintTitles" localSheetId="3" hidden="1">'LOT 3 conserves et appertisés'!$1:$7</definedName>
    <definedName name="Z_0A21FCA0_3AED_4D48_939A_2F28DC257A2E_.wvu.PrintTitles" localSheetId="4" hidden="1">'LOT 4 petits déjeuners '!$1:$7</definedName>
    <definedName name="Z_0A21FCA0_3AED_4D48_939A_2F28DC257A2E_.wvu.PrintTitles" localSheetId="5" hidden="1">'LOT 5 pâtes riz farine'!$1:$7</definedName>
    <definedName name="Z_0A21FCA0_3AED_4D48_939A_2F28DC257A2E_.wvu.Rows" localSheetId="3" hidden="1">'LOT 3 conserves et appertisés'!$57:$57</definedName>
    <definedName name="Z_0A21FCA0_3AED_4D48_939A_2F28DC257A2E_.wvu.Rows" localSheetId="5" hidden="1">'LOT 5 pâtes riz farine'!$47:$47</definedName>
    <definedName name="_xlnm.Print_Area" localSheetId="1">'LOT 1 Huiles végétales'!$A$1:$H$21</definedName>
    <definedName name="_xlnm.Print_Area" localSheetId="2">'LOT 2  sauces desserts biscuit'!$A$1:$J$136</definedName>
    <definedName name="_xlnm.Print_Area" localSheetId="3">'LOT 3 conserves et appertisés'!$A$1:$H$66</definedName>
    <definedName name="_xlnm.Print_Area" localSheetId="5">'LOT 5 pâtes riz farine'!$A$1:$H$53</definedName>
    <definedName name="_xlnm.Print_Area" localSheetId="6">'LOT 6 boissons'!$A$1:$I$50</definedName>
  </definedNames>
  <calcPr fullCalcOnLoad="1" refMode="R1C1"/>
</workbook>
</file>

<file path=xl/sharedStrings.xml><?xml version="1.0" encoding="utf-8"?>
<sst xmlns="http://schemas.openxmlformats.org/spreadsheetml/2006/main" count="875" uniqueCount="321">
  <si>
    <t>Lycée Dessaignes Blois</t>
  </si>
  <si>
    <t>Raison sociale du fournisseur :</t>
  </si>
  <si>
    <t>CARACTERISTIQUES DU PRODUIT</t>
  </si>
  <si>
    <t>UNITE</t>
  </si>
  <si>
    <t>ECHANTILLON DEMANDE</t>
  </si>
  <si>
    <t>MARQUE ET CONDITIONNEMENT DU PRODUIT</t>
  </si>
  <si>
    <t xml:space="preserve">PRIX UNITAIRE HT </t>
  </si>
  <si>
    <t xml:space="preserve">PRIX UNITAIRE TTC </t>
  </si>
  <si>
    <t>AIL SEMOULETTE</t>
  </si>
  <si>
    <t>KG</t>
  </si>
  <si>
    <t>NON</t>
  </si>
  <si>
    <t>ALCOOL MODIFIE COGNAC 40°C POUR PREPARATION ALIMENTAIRE</t>
  </si>
  <si>
    <t>LITRE</t>
  </si>
  <si>
    <t>ALCOOL MODIFIE MADERE 17°C POUR PREPARATION ALIMENTAIRE</t>
  </si>
  <si>
    <t>POT</t>
  </si>
  <si>
    <t>BAIES DE GENIEVRE</t>
  </si>
  <si>
    <t>BOUILLON VOLAILLE POUR 50 L DE PREPARATION BOITE 1 KG</t>
  </si>
  <si>
    <t>CANNELLE MOULUE</t>
  </si>
  <si>
    <t>CLOUS  DE GIROFLE</t>
  </si>
  <si>
    <t>CONCENTRE DE CITRON USAGE GASTRONOMIQUE</t>
  </si>
  <si>
    <t>CUMIN MOULU</t>
  </si>
  <si>
    <t>ESTRAGON (MISE EN  PLACE)</t>
  </si>
  <si>
    <t>FUMET POISSON POUR 60 L DE PREPARATION BOITE 900 GR</t>
  </si>
  <si>
    <t>GELEE CLAIRE POUR 20 L DE PREPARATION BOITE 1 KG</t>
  </si>
  <si>
    <t>JUS DE VEAU LIE POUR 40 L DE PREPARATION BOITE 1,2KG</t>
  </si>
  <si>
    <t>MOUTARDE ANCIENNE SEAU 5 KG</t>
  </si>
  <si>
    <t>MOUTARDE SEAU 5 KG</t>
  </si>
  <si>
    <t>MUSCADE MOULUE</t>
  </si>
  <si>
    <t>POIVRE BLANC MOULU</t>
  </si>
  <si>
    <t>SEL FIN DE MER SEAU 5 KG</t>
  </si>
  <si>
    <t>SEL GROS DE MER SEAU DE 5 KG</t>
  </si>
  <si>
    <t>VINAIGRE ALCOOL BLANC BOUTEILLE 1,5 L</t>
  </si>
  <si>
    <t>VINAIGRE VIN 6°C BIDON 10 L</t>
  </si>
  <si>
    <t>Les quantités indiquées par article sont données à titre indicatif.</t>
  </si>
  <si>
    <t xml:space="preserve">SACHET DE 2 BISCOTTES ORDINAIRES </t>
  </si>
  <si>
    <t>HUILE SPECIALE FRITURE 50% TOURNESOL MINIMUM BIDON 5 LITRES</t>
  </si>
  <si>
    <t>BOITE 4/4</t>
  </si>
  <si>
    <t>BISQUE DE HOMARD</t>
  </si>
  <si>
    <t xml:space="preserve">BOITE 3/1 </t>
  </si>
  <si>
    <t>CAPRES</t>
  </si>
  <si>
    <t>BOITE 5/1</t>
  </si>
  <si>
    <t>CŒURS D'ARTICHAUT</t>
  </si>
  <si>
    <t>BOITE 3/1</t>
  </si>
  <si>
    <t>CŒURS PALMIER</t>
  </si>
  <si>
    <t xml:space="preserve">COMPOTE PECHE </t>
  </si>
  <si>
    <t>CONCENTRE TOMATES</t>
  </si>
  <si>
    <t>CORNICHONS MOYENS 80/119</t>
  </si>
  <si>
    <t>CORNICHONS RONDELLES</t>
  </si>
  <si>
    <t>COTES BLETTE</t>
  </si>
  <si>
    <t>FRUITS SIROP ANANAS MORCEAUX</t>
  </si>
  <si>
    <t>FRUITS SIROP BIGARREAUX DENOYAUTES</t>
  </si>
  <si>
    <t>FRUITS SIROP PECHES 1/2</t>
  </si>
  <si>
    <t>FRUITS SIROP POIRES 1/2</t>
  </si>
  <si>
    <t>GELEE DE GROSEILLES</t>
  </si>
  <si>
    <t>HARICOTS ROUGES</t>
  </si>
  <si>
    <t>LAIT COCO BOITE</t>
  </si>
  <si>
    <t>MAQUEREAUX VIN BLANC</t>
  </si>
  <si>
    <t>OLIVES VERTES DENOYAUTEES</t>
  </si>
  <si>
    <t xml:space="preserve">POIS CHICHES </t>
  </si>
  <si>
    <t>PREPARATION POUR TABOULE</t>
  </si>
  <si>
    <t>SARDINES HUILE ARACHIDE</t>
  </si>
  <si>
    <t>TERRINE DE VOLAILLE COUPELLE 40 GR</t>
  </si>
  <si>
    <t xml:space="preserve">TOMATES PELEES ET CONCASSEES </t>
  </si>
  <si>
    <t>CHIPS SACHET 30 GR</t>
  </si>
  <si>
    <t>CHIPS SACHET 500 GR</t>
  </si>
  <si>
    <t>FARINE MENAGERE T55</t>
  </si>
  <si>
    <t>FECULE POMME DE TERRE</t>
  </si>
  <si>
    <t>FRUITS SECS AMANDES EFFILEES</t>
  </si>
  <si>
    <t>FRUITS SECS AMANDES POUDRE BLANCHE</t>
  </si>
  <si>
    <t>FRUITS SECS PIGNONS DE PIN</t>
  </si>
  <si>
    <t>FRUITS SECS PRUNEAUX DENOYAUTES</t>
  </si>
  <si>
    <t>FRUITS SECS RAISINS DE CORINTHE</t>
  </si>
  <si>
    <t>PAIN MIE 10/10 PIECE 450 GR</t>
  </si>
  <si>
    <t>SEMOULE DE BLE DUR COUSCOUS GRAIN MOYEN                          TAUX PROTEINES = 12,5%</t>
  </si>
  <si>
    <t xml:space="preserve">BOUCHEE HOTELIERE 35 G </t>
  </si>
  <si>
    <t>CHOCOLAT COUVERTURE PALETS 64% CACAO</t>
  </si>
  <si>
    <t>CHOU STANDARD 10 G</t>
  </si>
  <si>
    <t>VANILLE LIQUIDE AROME NATUREL</t>
  </si>
  <si>
    <t>LOT N° 1 - HUILES VEGETALES</t>
  </si>
  <si>
    <t>LOT N° 3  -  CONSERVES ET PRODUITS APPERTISES</t>
  </si>
  <si>
    <t xml:space="preserve">LOT N° 4  -  PETITS  DEJEUNERS </t>
  </si>
  <si>
    <t>ALCOOL MODIFIE CALVADOS 40°C POUR PREPARATION ALIMENTAIRE</t>
  </si>
  <si>
    <t>Le</t>
  </si>
  <si>
    <t>ALCOOL MODIFIE  PORTO  40°C POUR PREPARATION ALIMENTAIRE</t>
  </si>
  <si>
    <t>BOITE 5/0</t>
  </si>
  <si>
    <t>Marque et conditionnement du produit</t>
  </si>
  <si>
    <t>FRUITS SIROP ANANAS TRANCHE</t>
  </si>
  <si>
    <t>PRIX UNITAIRE HT</t>
  </si>
  <si>
    <t>PRIX UNITAIRE TTC</t>
  </si>
  <si>
    <t>FRUITS SECS PISTACHES DECORTIQUEES</t>
  </si>
  <si>
    <t>NAPPAGE BLOND</t>
  </si>
  <si>
    <t>FRUITS SECS NOIX COCO RAPEE</t>
  </si>
  <si>
    <t>MIEL - POT</t>
  </si>
  <si>
    <t>BOUILLON LEGUMES  POUR 50 L DE PREPARATION BOITE 1 KG</t>
  </si>
  <si>
    <t>MIEL BARQUETTE 20 G</t>
  </si>
  <si>
    <t>CONFITURE PRUNES COUPELLE 30 G</t>
  </si>
  <si>
    <t>CONFITURE GROSEILLE COUPELLE 30 G</t>
  </si>
  <si>
    <t>CONFITURE FRAMBOISE COUPELLE 30 G</t>
  </si>
  <si>
    <t>CONFITURE FRAISE COUPELLE 30 G</t>
  </si>
  <si>
    <t>CONFITURE CERISE COUPELLE 30 G</t>
  </si>
  <si>
    <t>CONFITURE ABRICOTS COUPELLE 30 G</t>
  </si>
  <si>
    <t>CEREALES GRAINS DE RIZ SOUFFLE AU CHOCOLAT                                   - type coco pops - PAQUET 1 KG</t>
  </si>
  <si>
    <t>BRIOCHE COUPEE PIECE 500 GR OU PETIT PAIN AU LAIT</t>
  </si>
  <si>
    <r>
      <t xml:space="preserve">CAFE MOULU </t>
    </r>
    <r>
      <rPr>
        <b/>
        <u val="single"/>
        <sz val="18"/>
        <color indexed="18"/>
        <rFont val="Microsoft Sans Serif"/>
        <family val="2"/>
      </rPr>
      <t xml:space="preserve">100% ARABICA </t>
    </r>
    <r>
      <rPr>
        <sz val="18"/>
        <color indexed="18"/>
        <rFont val="Microsoft Sans Serif"/>
        <family val="2"/>
      </rPr>
      <t xml:space="preserve"> PAQUET 1 KG</t>
    </r>
  </si>
  <si>
    <t>CEREALES BOULES DE MAIS SOUFLE AU MIEL                                                                                         - type miel pops  -PAQUET 500 GR</t>
  </si>
  <si>
    <t>CEREALES GRAINS BLE SOUFFLE CARAMELISE                                                                           - type smacks -  PAQUET 1 KG</t>
  </si>
  <si>
    <t>CEREALES PETALES DE BLE AU CHOCOLAT                                                   - type chocos -        PAQUET 1 KG</t>
  </si>
  <si>
    <t>CEREALES PETALES DE MAIS GLACE AU SUCRE                                                        - type frosties -PAQUET 1 KG</t>
  </si>
  <si>
    <t>HUILE TOURNESOL POUR ASSAISONNEMENT                BIDON DE 5 LITRES</t>
  </si>
  <si>
    <t>HUILE OLIVE VIERGE EXTRA EXTRAITE A FROID             BIDON DE 5 LITRES</t>
  </si>
  <si>
    <t xml:space="preserve">PRIX UNITAIRE          HT </t>
  </si>
  <si>
    <t xml:space="preserve">PRIX UNITAIRE             TTC </t>
  </si>
  <si>
    <t xml:space="preserve">FRUITS SECS CERNEAUX DE NOIX </t>
  </si>
  <si>
    <r>
      <t>GENOISE EN FEUILLES NATURE</t>
    </r>
    <r>
      <rPr>
        <b/>
        <sz val="16"/>
        <color indexed="56"/>
        <rFont val="Microsoft Sans Serif"/>
        <family val="2"/>
      </rPr>
      <t xml:space="preserve"> 8MM </t>
    </r>
    <r>
      <rPr>
        <sz val="16"/>
        <color indexed="56"/>
        <rFont val="Microsoft Sans Serif"/>
        <family val="2"/>
      </rPr>
      <t>PLAQUE 750G</t>
    </r>
  </si>
  <si>
    <t>PATE A TARTINER AUX NOISETTES CACAO MAIGRE 7,4%   TYPE NUTELLA BARQUETTE 15 G</t>
  </si>
  <si>
    <t>BASILIC (MISE EN PLACE)</t>
  </si>
  <si>
    <t>VINAIGRE BALSAMIQUE BOUTEILLE 1 L</t>
  </si>
  <si>
    <t>FRUITS SIROP ABRICOTS (OREILLONS)</t>
  </si>
  <si>
    <t>GRANDE  GALETTE PUR BEURRE - 17G</t>
  </si>
  <si>
    <t>KETCHUP DISTRIBUTEUR 5 KG</t>
  </si>
  <si>
    <t>BARRES CEREALES CHOCOLAT NOISETTE PIECE 21 G</t>
  </si>
  <si>
    <t>BARRES CEREALES CHOCOLAT PIECE 21 G</t>
  </si>
  <si>
    <t>CREME PATISSIERE, PREPARATION A CHAUD                                TYPE MOENCH  SAC 5 KG</t>
  </si>
  <si>
    <t>PREPARATION MOUSSE AU CHOCOLAT                                                                                            POUR 100 PORTIONS - BOITE 1,5 KG</t>
  </si>
  <si>
    <t>ENTREMET PARFUM CHOCOLAT +/- 100 PORTIONS                                                                                                                    BOITE 1,350 KG</t>
  </si>
  <si>
    <t>ENTREMET PARFUM VANILLE +/- 100 PORTIONS                                                                                                                     BOITE 1 KG</t>
  </si>
  <si>
    <t xml:space="preserve">                 Lycée Dessaignes Blois</t>
  </si>
  <si>
    <t>HUILE OLIVE VIERGE EXTRA EXTRAITE A FROID             BOUTEILLE DE 1 LITRE</t>
  </si>
  <si>
    <t>POIVRE CONCASSE (MIGNONETTE)</t>
  </si>
  <si>
    <t xml:space="preserve"> </t>
  </si>
  <si>
    <t>MAQUEREAUX MOUTARDE</t>
  </si>
  <si>
    <t>PREPARATION CREME BRULEE type nestlée 1,3 KG</t>
  </si>
  <si>
    <t>RIZ LONG INDICA ETUVE 5 KG</t>
  </si>
  <si>
    <t xml:space="preserve">FOND BLANC VEAU LIE POUR 40 L DE PREPARATION BOITE        </t>
  </si>
  <si>
    <t xml:space="preserve">FOND BLANC VOLAILLE POUR 30 L DE PREPARATION            </t>
  </si>
  <si>
    <t xml:space="preserve">SAUCE HOLLANDAISE POUR 8,3 L DE PREPARATION                                           </t>
  </si>
  <si>
    <t>SEL FIN BOITE 50 GR</t>
  </si>
  <si>
    <t>MAQUEREAUX A LA TOMATE</t>
  </si>
  <si>
    <t>BOITE</t>
  </si>
  <si>
    <t>FOND TARTELETTE SABLEE DIAM 8,5CM 24 G</t>
  </si>
  <si>
    <t>MINI CHARLOTTE A GARNIR</t>
  </si>
  <si>
    <t>PREPARATION GATEAUX CHOCOLAT TYPE BROWNIE                    SAC 2,5 KG</t>
  </si>
  <si>
    <t>PREPARATION GATEAUX CHOCOLAT INTENSE                    
SAC 2,5 KG</t>
  </si>
  <si>
    <t>PREPARATION GATEAUX CAKE CITRON                    
SAC 2,5 KG</t>
  </si>
  <si>
    <t>PREPARATION GATEAUX CAKE SALE                    
SAC 10 KG</t>
  </si>
  <si>
    <t>Exercice de l'année civile 2019</t>
  </si>
  <si>
    <t>BOMBE A GRAISSE ALIMENTAIRE 400-600 ML</t>
  </si>
  <si>
    <t>L</t>
  </si>
  <si>
    <t>BORDEREAU DE PRIX UNITAIRES</t>
  </si>
  <si>
    <t>REF. PRODUIT</t>
  </si>
  <si>
    <t>CURRY FORT</t>
  </si>
  <si>
    <t>EPICES CURCUMA</t>
  </si>
  <si>
    <t>ORIGAN PIZZA</t>
  </si>
  <si>
    <t xml:space="preserve">MOUTARDE DISTRIBUTEUR 5 KG </t>
  </si>
  <si>
    <t>SAUCE SOJA BOUTEILLE 500 ML</t>
  </si>
  <si>
    <t>TABASCO FLACON 150 ML</t>
  </si>
  <si>
    <t>PIMENT DE CAYENNE (EXTRA FORT MOULU ± 215 G)</t>
  </si>
  <si>
    <t>POIVRE NOIR  BOITE 18 GR</t>
  </si>
  <si>
    <t>EPICES COUSCOUS POT ± 375 G</t>
  </si>
  <si>
    <t>EPICES INDIEN POT ± 375 G</t>
  </si>
  <si>
    <t>EPICES KEBAB POT ± 375 G</t>
  </si>
  <si>
    <t>EPICES MEXICAIN POT ± 375 G</t>
  </si>
  <si>
    <t>MAYONNAISE  DISTRIBUTEUR 5 KG</t>
  </si>
  <si>
    <t xml:space="preserve">VINAIGRETTE AROMES DIVERS BOUTEILLE 1L </t>
  </si>
  <si>
    <t>EPICES MELANGE COLOMBO  ± 375 G</t>
  </si>
  <si>
    <t>EPICES MELANGE COUSCOUS  ± 375 G</t>
  </si>
  <si>
    <t>EPICES TANDOORI  ± 375 G</t>
  </si>
  <si>
    <t>EPICES MELANGE VIANDE BLANCHE  ± 375 G</t>
  </si>
  <si>
    <t>EPICES MELANGE 4 EPICES</t>
  </si>
  <si>
    <t>COMPOTE COUPELLE INDIVIDUELLE POMME - FRAISE -FRAMBOISE ET AUTRES PARFUMS - 100 G</t>
  </si>
  <si>
    <t>ASPERGES 35/44</t>
  </si>
  <si>
    <t>CŒURS DE FENOUIL ENTIER</t>
  </si>
  <si>
    <t>SEGMENT PAMPLEMOUSSE</t>
  </si>
  <si>
    <t>HARICOTS VERTS EXTRA FINS</t>
  </si>
  <si>
    <t>PETITS POIS EXTRA FINS</t>
  </si>
  <si>
    <t>PETITS POIS CAROTTES</t>
  </si>
  <si>
    <t>COMPOTE POMME  PATISSIERE</t>
  </si>
  <si>
    <t>SALADE COMPOSEE 220 G - PIEMONTAISE</t>
  </si>
  <si>
    <t>SALADE COMPOSEE 220 G SANS PORC - PASTA POULET</t>
  </si>
  <si>
    <t>SALADE COMPOSEE 220 G SANS PORC - ITALIENNE</t>
  </si>
  <si>
    <t>SALADE COMPOSEE 220 G SANS PORC - NAPOLITAINE</t>
  </si>
  <si>
    <t>SALADE COMPOSEE 220 G - THON</t>
  </si>
  <si>
    <t>OUI</t>
  </si>
  <si>
    <t>THON  AU NATUREL</t>
  </si>
  <si>
    <t>GESIERS DE VOLAILLE EMINCES</t>
  </si>
  <si>
    <t>LASAGNE SAUCE BOLOGNAISE SANS PORC BARQUETTE 2,4 KG</t>
  </si>
  <si>
    <t xml:space="preserve">POIVRE VERT </t>
  </si>
  <si>
    <t>FOND BRIN DE VEAU LIE POUR 30-60 L DE PREPARATION</t>
  </si>
  <si>
    <t>AROME SAVEUR DES POTAGES TYPE PATRELLE OU EQUIVALENT - BOUTEILLE 1 LITRE</t>
  </si>
  <si>
    <t>PAPRIKA POUDRE ± 450 G</t>
  </si>
  <si>
    <t>EPICES TYPE RIZ D'OR OU EQUIVALENT - BOITE 100 G</t>
  </si>
  <si>
    <t>EPICES MELANGE POUR PAELLA TYPE PAEL'OR OU EQUIVALENT - BOITE 100 G</t>
  </si>
  <si>
    <t>PETIT DEJEUNER CHOCOLATE POUDRE 32% CACAO                           Type nesquick ou équivalent - BOITE 1 KG</t>
  </si>
  <si>
    <t>THE NATURE - BOITE 100 SACHETS FRAICHEUR</t>
  </si>
  <si>
    <t>THE NOIR - BOITE 100 SACHETS FRAICHEUR</t>
  </si>
  <si>
    <t>THE VERT A LA MENTHE - BOITE 100 SACHETS FRAICHEUR</t>
  </si>
  <si>
    <t>THE FRUITS ROUGES - BOITE 100 SACHETS FRAICHEUR</t>
  </si>
  <si>
    <t>THE NOIR AU CITRON - BOITE 100 SACHETS FRAICHEUR</t>
  </si>
  <si>
    <t xml:space="preserve">CAFE SOLUBLE 100% ARABICA LYOPHILISE SACHETS INDIVIDUELS BOITE 25 </t>
  </si>
  <si>
    <t>MOUTARDE FLACON SOUPLE - ± 250 G</t>
  </si>
  <si>
    <t>MAYONNAISE FLACON SOUPLE - ± 200 G</t>
  </si>
  <si>
    <t>KETCHUP FLACON SOUPLE - ± 350 G</t>
  </si>
  <si>
    <t>MOUTARDE AUX EPICES ET AROMATES TYPE SAVORA OU EQUIVALENT - POT 385 G</t>
  </si>
  <si>
    <t>HARISSA</t>
  </si>
  <si>
    <t>SAUCE DESSERT SAVEUR CARAMEL LIQUIDE - FLACON 1L</t>
  </si>
  <si>
    <t xml:space="preserve">PREPARATION POUR MASSE BATTUE CACAOTEE PR GATEAUX CHOCOLAT ± 230 PORTIONS 80G </t>
  </si>
  <si>
    <t>SUCRE DOSE 8G X 500</t>
  </si>
  <si>
    <t>SUCRE POUDRE  1 KG</t>
  </si>
  <si>
    <t>SUCRE GLACE 1 KG</t>
  </si>
  <si>
    <t>PREPARATION PANNACOTTA - BOITE ± 550 G</t>
  </si>
  <si>
    <t>MINI BABA PUR BEURRE 3 G  A GARNIR</t>
  </si>
  <si>
    <t>MINI TARTELETTE SALEE DIAM 4,9 CM A GARNIR</t>
  </si>
  <si>
    <t>MINI TARTELETTE SUCREE DIAM 4,9 CM A GARNIR</t>
  </si>
  <si>
    <t xml:space="preserve">MINI CHOU 2,4 G A GARNIR </t>
  </si>
  <si>
    <t>LEVURE CHIMIQUE - SACHET ± 10 G</t>
  </si>
  <si>
    <t>VANILLE DE MADAGASCAR GOUSSE - POT 50 PIECES</t>
  </si>
  <si>
    <t>TULIPE CHOCOLAT 22,5 G A GARNIR</t>
  </si>
  <si>
    <t>MADELEINE PUR BEURRE - 25G  - SACHET INDIVIDUEL</t>
  </si>
  <si>
    <t>PALET  BRETON PUR BEURRE  - SACHET 30G</t>
  </si>
  <si>
    <t>PALET BRETON PUR BEURRE  - SACHET 15 G</t>
  </si>
  <si>
    <t>QUATRE QUARTS PUR BEURRE 800 G</t>
  </si>
  <si>
    <t>BARRE MARBRE CACAO 500 G</t>
  </si>
  <si>
    <t>BISCUITS ASSORTIMENT 250 G TYPE DELACRE TEA TIME OU EQUIVALENT</t>
  </si>
  <si>
    <t>BLE ENTIER PRECUIT 5KG</t>
  </si>
  <si>
    <t>PATES COQUILLETTES QUALITE SUPERIEURE</t>
  </si>
  <si>
    <t>PATES COUDES QUALITE SUPERIEURE</t>
  </si>
  <si>
    <t>PATES MACARONI QUALITE SUPERIEURE</t>
  </si>
  <si>
    <t>PATES PENNE QUALITE SUPERIEURE</t>
  </si>
  <si>
    <t>PATES SPAGHETTI QUALITE SUPERIEURE</t>
  </si>
  <si>
    <t>PATES TAGLIATELLES QUALITE SUPERIEURE</t>
  </si>
  <si>
    <t>PATES VERMICELLE QUALITE SUPERIEURE</t>
  </si>
  <si>
    <t>PATES COULEURS TORTI  QUALITE SUPERIEURE</t>
  </si>
  <si>
    <t>PATES TYPE ORECHIETTE QUALITE SUPERIEURE</t>
  </si>
  <si>
    <t>PUREE PDT GRANULE SANS SEL BOITE 5 KG</t>
  </si>
  <si>
    <t xml:space="preserve">FRUITS SECS NOISETTES DECORTIQUEES ENTIERES </t>
  </si>
  <si>
    <t>FRUITS SECS NOIX DE CAJOU</t>
  </si>
  <si>
    <t>SESAME GRAINE SAC DE 500 G</t>
  </si>
  <si>
    <t>FRUITS SECS RAISIN BRUN QUALITE SUPERIEURE DEGUSTATION - SACHET 500 G</t>
  </si>
  <si>
    <t>FRUITS SECS NOISETTES DECORTIQUEES ENTIERES QUALITE SUPERIEURE DEGUSTATION - SACHET 500 G</t>
  </si>
  <si>
    <t>GALETTES PUR BEURRE  13G  - SACHET DE 2</t>
  </si>
  <si>
    <t>PALMIERS X 2  - SACHET 25 G</t>
  </si>
  <si>
    <t>SPECULOS X 2   - SACHET 12 G</t>
  </si>
  <si>
    <t>AMIDON DE MAIS -BOITE 700 G</t>
  </si>
  <si>
    <t>COOKIE CACAOTE PEPITES CHOCOLAT 17 G - SACHET INDIVIDUEL</t>
  </si>
  <si>
    <t>LASAGNES FEUILLES GASTRO</t>
  </si>
  <si>
    <t>NOUILLES CHINOISES</t>
  </si>
  <si>
    <t>NOUILLES DE RIZ THAI</t>
  </si>
  <si>
    <t>BOULGOUR</t>
  </si>
  <si>
    <t>ORGE PERLEE</t>
  </si>
  <si>
    <t>LENTILLES VERTES</t>
  </si>
  <si>
    <t>POIS CASSES</t>
  </si>
  <si>
    <t>POIS CHICHES</t>
  </si>
  <si>
    <t>RIZ BASMATI</t>
  </si>
  <si>
    <t>QUINOA</t>
  </si>
  <si>
    <t>LOT UNIQUE N° 1 - BOISSONS NON ALCOOLISÉES</t>
  </si>
  <si>
    <t>EAU DE SOURCE BOUTEILLE 50 CL</t>
  </si>
  <si>
    <t>EAU DE SOURCE BOUTEILLE 1,5 L</t>
  </si>
  <si>
    <r>
      <t xml:space="preserve">EAU MINÉRALE GAZEUSE BOUTEILLE  - </t>
    </r>
    <r>
      <rPr>
        <b/>
        <sz val="18"/>
        <color indexed="18"/>
        <rFont val="Microsoft Sans Serif"/>
        <family val="2"/>
      </rPr>
      <t>type Badoit</t>
    </r>
  </si>
  <si>
    <r>
      <t xml:space="preserve">EAU MINÉRALE GAZEUSE BOUTEILLE  - </t>
    </r>
    <r>
      <rPr>
        <b/>
        <sz val="18"/>
        <color indexed="18"/>
        <rFont val="Microsoft Sans Serif"/>
        <family val="2"/>
      </rPr>
      <t>type Perrier</t>
    </r>
  </si>
  <si>
    <r>
      <t xml:space="preserve">JUS D'ORANGE  TENEUR EN FRUITS 100%- </t>
    </r>
    <r>
      <rPr>
        <b/>
        <sz val="18"/>
        <color indexed="18"/>
        <rFont val="Microsoft Sans Serif"/>
        <family val="2"/>
      </rPr>
      <t xml:space="preserve">BOCAL VERRE </t>
    </r>
  </si>
  <si>
    <r>
      <t>JUS D'ANANAS  TENEUR EN FRUITS 100%</t>
    </r>
    <r>
      <rPr>
        <b/>
        <sz val="18"/>
        <color indexed="18"/>
        <rFont val="Microsoft Sans Serif"/>
        <family val="2"/>
      </rPr>
      <t xml:space="preserve"> - BOCAL VERRE </t>
    </r>
  </si>
  <si>
    <r>
      <t>JUS DE PAMPLEMOUSSE  TENEUR EN FRUITS 100%</t>
    </r>
    <r>
      <rPr>
        <b/>
        <sz val="18"/>
        <color indexed="18"/>
        <rFont val="Microsoft Sans Serif"/>
        <family val="2"/>
      </rPr>
      <t xml:space="preserve"> - BOCAL VERRE  </t>
    </r>
  </si>
  <si>
    <t>Renseignements complémentaires</t>
  </si>
  <si>
    <t xml:space="preserve">Jours de livraison : </t>
  </si>
  <si>
    <r>
      <t xml:space="preserve">EAU MINÉRALE GAZEUSE BOUTEILLE  - </t>
    </r>
    <r>
      <rPr>
        <b/>
        <sz val="18"/>
        <color indexed="18"/>
        <rFont val="Microsoft Sans Serif"/>
        <family val="2"/>
      </rPr>
      <t>type San Pellegrino</t>
    </r>
  </si>
  <si>
    <t>HARICOTS BLANCS COCO</t>
  </si>
  <si>
    <t>ANETH (MISE EN PLACE) - POT ± 375 G</t>
  </si>
  <si>
    <t>ANIS ETOILE (BADIANE) POT ± 375 G</t>
  </si>
  <si>
    <t>FONDANT PATISSIER BLANC POUR GLACAGE</t>
  </si>
  <si>
    <t>FRUITS SIROP LYCHEES</t>
  </si>
  <si>
    <t>SOJA GERMES</t>
  </si>
  <si>
    <t>ECHAN TILLON DEMANDE</t>
  </si>
  <si>
    <t>QUANTITE ANNUELLE</t>
  </si>
  <si>
    <t>QUANTITE  ANNUELLE</t>
  </si>
  <si>
    <t xml:space="preserve">PRIX UNITAIRE AU KG HT </t>
  </si>
  <si>
    <t xml:space="preserve">PRIX UNITAIRE AU KG TTC </t>
  </si>
  <si>
    <t>LOT N° 2 -  SAUCES, CONDIMENTS, EPICES, SUCRES, BISCUITS ET DIVERS EPICERIE</t>
  </si>
  <si>
    <t>Nom, prénom du signataire:</t>
  </si>
  <si>
    <t>Qualité du signataire</t>
  </si>
  <si>
    <t>Fait à</t>
  </si>
  <si>
    <t>CHOCOLAT DEGUSTATION MIGNONNETTES EMBALLAGE PAPIER INDIVIDUEL  DIVERSES DECLINAISONS - BOITE 24/30 PIECES</t>
  </si>
  <si>
    <r>
      <t xml:space="preserve">JUS D'ORANGE  - </t>
    </r>
    <r>
      <rPr>
        <b/>
        <sz val="18"/>
        <color indexed="18"/>
        <rFont val="Microsoft Sans Serif"/>
        <family val="2"/>
      </rPr>
      <t>BRIQUE 1 L</t>
    </r>
  </si>
  <si>
    <r>
      <t xml:space="preserve">JUS DE POMME - </t>
    </r>
    <r>
      <rPr>
        <b/>
        <sz val="18"/>
        <color indexed="18"/>
        <rFont val="Microsoft Sans Serif"/>
        <family val="2"/>
      </rPr>
      <t>BRIQUE 1 L</t>
    </r>
  </si>
  <si>
    <r>
      <t xml:space="preserve"> JUS ORANGE - </t>
    </r>
    <r>
      <rPr>
        <b/>
        <sz val="18"/>
        <color indexed="18"/>
        <rFont val="Microsoft Sans Serif"/>
        <family val="2"/>
      </rPr>
      <t>BRIQUETTE 20 CL</t>
    </r>
  </si>
  <si>
    <r>
      <t xml:space="preserve">JUS POMME - </t>
    </r>
    <r>
      <rPr>
        <b/>
        <sz val="18"/>
        <color indexed="18"/>
        <rFont val="Microsoft Sans Serif"/>
        <family val="2"/>
      </rPr>
      <t>BRIQUETTE 20 CL</t>
    </r>
  </si>
  <si>
    <r>
      <t xml:space="preserve">JUS RAISIN- </t>
    </r>
    <r>
      <rPr>
        <b/>
        <sz val="18"/>
        <color indexed="18"/>
        <rFont val="Microsoft Sans Serif"/>
        <family val="2"/>
      </rPr>
      <t>BRIQUETTE 20 CL</t>
    </r>
  </si>
  <si>
    <t>ACTE D'ENGAGEMENT</t>
  </si>
  <si>
    <t>Je soussigné</t>
  </si>
  <si>
    <t>(nom, prénom)</t>
  </si>
  <si>
    <t>(qualité)</t>
  </si>
  <si>
    <t>FOURNITURE DE PRODUITS D'EPICERIE ET BOISSONS,</t>
  </si>
  <si>
    <t xml:space="preserve"> les  accepter en totalité et sans réserve</t>
  </si>
  <si>
    <t>(désignation de l'entité candidate)</t>
  </si>
  <si>
    <t>(n° SIRET)</t>
  </si>
  <si>
    <t xml:space="preserve"> relatif au marché</t>
  </si>
  <si>
    <t>certifie avoir pris connaissance des dispositions du CCATP n°</t>
  </si>
  <si>
    <t>05_18</t>
  </si>
  <si>
    <t>lot n°1</t>
  </si>
  <si>
    <t>lot n°2</t>
  </si>
  <si>
    <t>lot n°3</t>
  </si>
  <si>
    <t>lotn°4</t>
  </si>
  <si>
    <t>lot n°5</t>
  </si>
  <si>
    <t>lot n°6</t>
  </si>
  <si>
    <t xml:space="preserve">Le </t>
  </si>
  <si>
    <t>Signature</t>
  </si>
  <si>
    <t>LOT N° 6  -  PATES, RIZ, FARINE, SEMOULE,  LEGUMES SECS</t>
  </si>
  <si>
    <t>(taper la lettre "x" dans la/les case(s) correspondante(s))</t>
  </si>
  <si>
    <t xml:space="preserve">et m'engage sur la base de mon offre détaillée dans les BPU joints </t>
  </si>
  <si>
    <t>pour les lots suivants:</t>
  </si>
  <si>
    <t>ACCEPTATION DE L'OFFRE PAR LE POUVOIR ADJUDICATEUR</t>
  </si>
  <si>
    <t>Monsieur Jérôme LAUXIRE</t>
  </si>
  <si>
    <t>Proviseur</t>
  </si>
  <si>
    <t>accepte la présente offre pour valoir attribution</t>
  </si>
  <si>
    <t>pour les lots n°:</t>
  </si>
  <si>
    <t>(réservé, ne pas remplir)</t>
  </si>
  <si>
    <t>(ne remplir que les cases avec un fond vert)</t>
  </si>
  <si>
    <t>Lycée François-Philibert Dessaignes à Blois (41000)</t>
  </si>
  <si>
    <t xml:space="preserve">En cochant la case ci-contre, le candidat atteste qu'il s'engage pour le lot sur la base </t>
  </si>
  <si>
    <t>des informations renseignées dans le présent bordereau de prix unitaires:</t>
  </si>
  <si>
    <t>(ne rien inscriredans cette case, report automatique onglet "AE 05 _19")</t>
  </si>
  <si>
    <t>lot n°4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</si>
</sst>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#,##0.0"/>
    <numFmt numFmtId="174" formatCode="0.000"/>
    <numFmt numFmtId="175" formatCode="[$-40C]dddd\ d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8"/>
      <color indexed="18"/>
      <name val="Microsoft Sans Serif"/>
      <family val="2"/>
    </font>
    <font>
      <sz val="18"/>
      <name val="Arial"/>
      <family val="2"/>
    </font>
    <font>
      <sz val="18"/>
      <color indexed="18"/>
      <name val="Microsoft Sans Serif"/>
      <family val="2"/>
    </font>
    <font>
      <sz val="10"/>
      <color indexed="18"/>
      <name val="Arial"/>
      <family val="2"/>
    </font>
    <font>
      <b/>
      <sz val="14"/>
      <color indexed="18"/>
      <name val="Microsoft Sans Serif"/>
      <family val="2"/>
    </font>
    <font>
      <sz val="14"/>
      <color indexed="18"/>
      <name val="Microsoft Sans Serif"/>
      <family val="2"/>
    </font>
    <font>
      <sz val="14"/>
      <color indexed="56"/>
      <name val="Microsoft Sans Serif"/>
      <family val="2"/>
    </font>
    <font>
      <b/>
      <sz val="12"/>
      <color indexed="18"/>
      <name val="Microsoft Sans Serif"/>
      <family val="2"/>
    </font>
    <font>
      <b/>
      <sz val="12"/>
      <name val="Microsoft Sans Serif"/>
      <family val="2"/>
    </font>
    <font>
      <b/>
      <sz val="20"/>
      <color indexed="18"/>
      <name val="Microsoft Sans Serif"/>
      <family val="2"/>
    </font>
    <font>
      <sz val="18"/>
      <color indexed="18"/>
      <name val="Arial"/>
      <family val="2"/>
    </font>
    <font>
      <b/>
      <sz val="16"/>
      <color indexed="18"/>
      <name val="Microsoft Sans Serif"/>
      <family val="2"/>
    </font>
    <font>
      <sz val="16"/>
      <color indexed="18"/>
      <name val="Microsoft Sans Serif"/>
      <family val="2"/>
    </font>
    <font>
      <b/>
      <sz val="24"/>
      <color indexed="18"/>
      <name val="Microsoft Sans Serif"/>
      <family val="2"/>
    </font>
    <font>
      <b/>
      <sz val="10"/>
      <name val="Arial"/>
      <family val="2"/>
    </font>
    <font>
      <sz val="24"/>
      <color indexed="18"/>
      <name val="Microsoft Sans Serif"/>
      <family val="2"/>
    </font>
    <font>
      <b/>
      <sz val="18"/>
      <name val="Microsoft Sans Serif"/>
      <family val="2"/>
    </font>
    <font>
      <b/>
      <sz val="30"/>
      <color indexed="18"/>
      <name val="Arial"/>
      <family val="2"/>
    </font>
    <font>
      <b/>
      <u val="single"/>
      <sz val="18"/>
      <color indexed="18"/>
      <name val="Microsoft Sans Serif"/>
      <family val="2"/>
    </font>
    <font>
      <sz val="16"/>
      <color indexed="56"/>
      <name val="Microsoft Sans Serif"/>
      <family val="2"/>
    </font>
    <font>
      <b/>
      <sz val="16"/>
      <color indexed="56"/>
      <name val="Microsoft Sans Serif"/>
      <family val="2"/>
    </font>
    <font>
      <b/>
      <sz val="22"/>
      <color indexed="18"/>
      <name val="Microsoft Sans Serif"/>
      <family val="2"/>
    </font>
    <font>
      <b/>
      <sz val="26"/>
      <color indexed="18"/>
      <name val="Microsoft Sans Serif"/>
      <family val="2"/>
    </font>
    <font>
      <b/>
      <sz val="26"/>
      <name val="Microsoft Sans Serif"/>
      <family val="2"/>
    </font>
    <font>
      <b/>
      <sz val="28"/>
      <color indexed="18"/>
      <name val="Microsoft Sans Serif"/>
      <family val="2"/>
    </font>
    <font>
      <sz val="12"/>
      <name val="Arial"/>
      <family val="2"/>
    </font>
    <font>
      <sz val="12"/>
      <color indexed="18"/>
      <name val="Microsoft Sans Serif"/>
      <family val="2"/>
    </font>
    <font>
      <b/>
      <sz val="24"/>
      <color indexed="18"/>
      <name val="Arial"/>
      <family val="2"/>
    </font>
    <font>
      <b/>
      <sz val="20"/>
      <name val="Microsoft Sans Serif"/>
      <family val="2"/>
    </font>
    <font>
      <sz val="2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22"/>
      <name val="Microsoft Sans Serif"/>
      <family val="2"/>
    </font>
    <font>
      <sz val="18"/>
      <name val="Microsoft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Microsoft Sans Serif"/>
      <family val="2"/>
    </font>
    <font>
      <b/>
      <sz val="18"/>
      <color indexed="10"/>
      <name val="Microsoft Sans Serif"/>
      <family val="2"/>
    </font>
    <font>
      <b/>
      <sz val="12"/>
      <color indexed="10"/>
      <name val="Microsoft Sans 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6"/>
      <color rgb="FF002060"/>
      <name val="Microsoft Sans Serif"/>
      <family val="2"/>
    </font>
    <font>
      <sz val="14"/>
      <color rgb="FF002060"/>
      <name val="Microsoft Sans Serif"/>
      <family val="2"/>
    </font>
    <font>
      <sz val="18"/>
      <color theme="4" tint="-0.4999699890613556"/>
      <name val="Microsoft Sans Serif"/>
      <family val="2"/>
    </font>
    <font>
      <b/>
      <sz val="18"/>
      <color rgb="FF002060"/>
      <name val="Microsoft Sans Serif"/>
      <family val="2"/>
    </font>
    <font>
      <b/>
      <sz val="18"/>
      <color rgb="FFFF0000"/>
      <name val="Microsoft Sans Serif"/>
      <family val="2"/>
    </font>
    <font>
      <b/>
      <sz val="12"/>
      <color rgb="FFFF0000"/>
      <name val="Microsoft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/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7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4" fontId="19" fillId="24" borderId="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22" fillId="24" borderId="0" xfId="0" applyFont="1" applyFill="1" applyBorder="1" applyAlignment="1">
      <alignment/>
    </xf>
    <xf numFmtId="0" fontId="0" fillId="0" borderId="0" xfId="0" applyAlignment="1">
      <alignment wrapText="1"/>
    </xf>
    <xf numFmtId="0" fontId="26" fillId="24" borderId="0" xfId="0" applyFont="1" applyFill="1" applyAlignment="1">
      <alignment/>
    </xf>
    <xf numFmtId="4" fontId="0" fillId="0" borderId="0" xfId="0" applyNumberFormat="1" applyAlignment="1">
      <alignment horizontal="right" indent="1"/>
    </xf>
    <xf numFmtId="0" fontId="27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0" fontId="0" fillId="0" borderId="0" xfId="0" applyAlignment="1">
      <alignment vertical="center"/>
    </xf>
    <xf numFmtId="0" fontId="19" fillId="24" borderId="0" xfId="0" applyFont="1" applyFill="1" applyBorder="1" applyAlignment="1" applyProtection="1">
      <alignment horizontal="center" vertical="center" wrapText="1"/>
      <protection locked="0"/>
    </xf>
    <xf numFmtId="4" fontId="19" fillId="2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9" fillId="24" borderId="0" xfId="0" applyFont="1" applyFill="1" applyAlignment="1" applyProtection="1">
      <alignment horizontal="left"/>
      <protection locked="0"/>
    </xf>
    <xf numFmtId="4" fontId="20" fillId="24" borderId="0" xfId="0" applyNumberFormat="1" applyFont="1" applyFill="1" applyAlignment="1" applyProtection="1">
      <alignment horizontal="right" indent="1"/>
      <protection locked="0"/>
    </xf>
    <xf numFmtId="3" fontId="31" fillId="24" borderId="11" xfId="0" applyNumberFormat="1" applyFont="1" applyFill="1" applyBorder="1" applyAlignment="1" applyProtection="1">
      <alignment horizontal="center" vertical="center" wrapText="1"/>
      <protection/>
    </xf>
    <xf numFmtId="3" fontId="31" fillId="24" borderId="11" xfId="0" applyNumberFormat="1" applyFont="1" applyFill="1" applyBorder="1" applyAlignment="1" applyProtection="1">
      <alignment horizontal="center" vertical="center"/>
      <protection/>
    </xf>
    <xf numFmtId="3" fontId="60" fillId="24" borderId="11" xfId="0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21" fillId="24" borderId="11" xfId="0" applyNumberFormat="1" applyFont="1" applyFill="1" applyBorder="1" applyAlignment="1" applyProtection="1">
      <alignment horizontal="center" vertical="center" wrapText="1"/>
      <protection/>
    </xf>
    <xf numFmtId="3" fontId="21" fillId="24" borderId="11" xfId="0" applyNumberFormat="1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 wrapText="1"/>
      <protection/>
    </xf>
    <xf numFmtId="0" fontId="35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3" fontId="21" fillId="24" borderId="0" xfId="0" applyNumberFormat="1" applyFont="1" applyFill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3" fontId="23" fillId="24" borderId="11" xfId="0" applyNumberFormat="1" applyFont="1" applyFill="1" applyBorder="1" applyAlignment="1" applyProtection="1">
      <alignment horizontal="center" vertical="center" wrapText="1"/>
      <protection/>
    </xf>
    <xf numFmtId="3" fontId="24" fillId="24" borderId="11" xfId="0" applyNumberFormat="1" applyFont="1" applyFill="1" applyBorder="1" applyAlignment="1" applyProtection="1">
      <alignment horizontal="center" vertical="center" wrapText="1"/>
      <protection/>
    </xf>
    <xf numFmtId="3" fontId="24" fillId="24" borderId="11" xfId="0" applyNumberFormat="1" applyFont="1" applyFill="1" applyBorder="1" applyAlignment="1" applyProtection="1">
      <alignment horizontal="center" vertical="center"/>
      <protection/>
    </xf>
    <xf numFmtId="3" fontId="61" fillId="24" borderId="11" xfId="0" applyNumberFormat="1" applyFont="1" applyFill="1" applyBorder="1" applyAlignment="1" applyProtection="1">
      <alignment horizontal="center" vertical="center" wrapText="1"/>
      <protection/>
    </xf>
    <xf numFmtId="3" fontId="61" fillId="24" borderId="11" xfId="0" applyNumberFormat="1" applyFont="1" applyFill="1" applyBorder="1" applyAlignment="1" applyProtection="1">
      <alignment horizontal="center" vertical="center"/>
      <protection/>
    </xf>
    <xf numFmtId="3" fontId="25" fillId="24" borderId="11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3" fontId="30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/>
      <protection/>
    </xf>
    <xf numFmtId="0" fontId="60" fillId="24" borderId="11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/>
      <protection/>
    </xf>
    <xf numFmtId="0" fontId="19" fillId="24" borderId="11" xfId="0" applyFont="1" applyFill="1" applyBorder="1" applyAlignment="1" applyProtection="1">
      <alignment horizontal="center" vertical="center"/>
      <protection/>
    </xf>
    <xf numFmtId="3" fontId="62" fillId="24" borderId="11" xfId="0" applyNumberFormat="1" applyFont="1" applyFill="1" applyBorder="1" applyAlignment="1" applyProtection="1">
      <alignment horizontal="center" vertical="center"/>
      <protection/>
    </xf>
    <xf numFmtId="0" fontId="63" fillId="24" borderId="0" xfId="0" applyFont="1" applyFill="1" applyAlignment="1" applyProtection="1">
      <alignment/>
      <protection/>
    </xf>
    <xf numFmtId="0" fontId="64" fillId="24" borderId="0" xfId="0" applyFont="1" applyFill="1" applyAlignment="1" applyProtection="1">
      <alignment/>
      <protection/>
    </xf>
    <xf numFmtId="0" fontId="65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7" fillId="24" borderId="0" xfId="0" applyFont="1" applyFill="1" applyAlignment="1" applyProtection="1">
      <alignment/>
      <protection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3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7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43" fillId="24" borderId="0" xfId="0" applyFont="1" applyFill="1" applyAlignment="1" applyProtection="1">
      <alignment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3" fontId="19" fillId="24" borderId="11" xfId="0" applyNumberFormat="1" applyFont="1" applyFill="1" applyBorder="1" applyAlignment="1" applyProtection="1">
      <alignment horizontal="center" vertical="center" wrapText="1"/>
      <protection/>
    </xf>
    <xf numFmtId="0" fontId="41" fillId="24" borderId="0" xfId="0" applyFont="1" applyFill="1" applyAlignment="1" applyProtection="1">
      <alignment/>
      <protection/>
    </xf>
    <xf numFmtId="0" fontId="42" fillId="24" borderId="0" xfId="0" applyFont="1" applyFill="1" applyAlignment="1" applyProtection="1">
      <alignment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Alignment="1">
      <alignment/>
    </xf>
    <xf numFmtId="0" fontId="0" fillId="0" borderId="0" xfId="0" applyFont="1" applyAlignment="1">
      <alignment/>
    </xf>
    <xf numFmtId="0" fontId="19" fillId="24" borderId="0" xfId="0" applyFont="1" applyFill="1" applyBorder="1" applyAlignment="1" applyProtection="1">
      <alignment horizontal="right" vertical="center"/>
      <protection locked="0"/>
    </xf>
    <xf numFmtId="174" fontId="21" fillId="24" borderId="10" xfId="0" applyNumberFormat="1" applyFont="1" applyFill="1" applyBorder="1" applyAlignment="1">
      <alignment horizontal="center" vertical="center" wrapText="1"/>
    </xf>
    <xf numFmtId="174" fontId="34" fillId="25" borderId="11" xfId="0" applyNumberFormat="1" applyFont="1" applyFill="1" applyBorder="1" applyAlignment="1" applyProtection="1">
      <alignment horizontal="center" vertical="center"/>
      <protection locked="0"/>
    </xf>
    <xf numFmtId="174" fontId="21" fillId="24" borderId="12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Border="1" applyAlignment="1" applyProtection="1">
      <alignment horizontal="center" vertical="center" wrapText="1"/>
      <protection/>
    </xf>
    <xf numFmtId="3" fontId="31" fillId="0" borderId="11" xfId="0" applyNumberFormat="1" applyFont="1" applyBorder="1" applyAlignment="1" applyProtection="1">
      <alignment horizontal="center" vertical="center"/>
      <protection/>
    </xf>
    <xf numFmtId="3" fontId="31" fillId="0" borderId="10" xfId="0" applyNumberFormat="1" applyFont="1" applyBorder="1" applyAlignment="1" applyProtection="1">
      <alignment horizontal="center" vertical="center" wrapText="1"/>
      <protection/>
    </xf>
    <xf numFmtId="3" fontId="31" fillId="0" borderId="10" xfId="0" applyNumberFormat="1" applyFont="1" applyBorder="1" applyAlignment="1" applyProtection="1">
      <alignment horizontal="center" vertical="center"/>
      <protection/>
    </xf>
    <xf numFmtId="3" fontId="31" fillId="0" borderId="13" xfId="0" applyNumberFormat="1" applyFont="1" applyBorder="1" applyAlignment="1" applyProtection="1">
      <alignment horizontal="center" vertical="center" wrapText="1"/>
      <protection/>
    </xf>
    <xf numFmtId="3" fontId="31" fillId="0" borderId="13" xfId="0" applyNumberFormat="1" applyFont="1" applyBorder="1" applyAlignment="1" applyProtection="1">
      <alignment horizontal="center" vertical="center"/>
      <protection/>
    </xf>
    <xf numFmtId="3" fontId="31" fillId="24" borderId="0" xfId="0" applyNumberFormat="1" applyFont="1" applyFill="1" applyAlignment="1" applyProtection="1">
      <alignment horizontal="center" vertical="center" wrapText="1"/>
      <protection/>
    </xf>
    <xf numFmtId="3" fontId="31" fillId="24" borderId="0" xfId="0" applyNumberFormat="1" applyFont="1" applyFill="1" applyAlignment="1" applyProtection="1">
      <alignment horizontal="center" vertical="center"/>
      <protection/>
    </xf>
    <xf numFmtId="3" fontId="31" fillId="24" borderId="10" xfId="0" applyNumberFormat="1" applyFont="1" applyFill="1" applyBorder="1" applyAlignment="1" applyProtection="1">
      <alignment horizontal="center" vertical="center"/>
      <protection/>
    </xf>
    <xf numFmtId="3" fontId="31" fillId="24" borderId="13" xfId="0" applyNumberFormat="1" applyFont="1" applyFill="1" applyBorder="1" applyAlignment="1" applyProtection="1">
      <alignment horizontal="center" vertical="center" wrapText="1"/>
      <protection/>
    </xf>
    <xf numFmtId="3" fontId="31" fillId="24" borderId="13" xfId="0" applyNumberFormat="1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 wrapText="1"/>
      <protection/>
    </xf>
    <xf numFmtId="3" fontId="24" fillId="24" borderId="12" xfId="0" applyNumberFormat="1" applyFont="1" applyFill="1" applyBorder="1" applyAlignment="1" applyProtection="1">
      <alignment horizontal="center" vertical="center" wrapText="1"/>
      <protection/>
    </xf>
    <xf numFmtId="3" fontId="24" fillId="24" borderId="12" xfId="0" applyNumberFormat="1" applyFont="1" applyFill="1" applyBorder="1" applyAlignment="1" applyProtection="1">
      <alignment horizontal="center" vertical="center"/>
      <protection/>
    </xf>
    <xf numFmtId="0" fontId="31" fillId="24" borderId="10" xfId="0" applyFont="1" applyFill="1" applyBorder="1" applyAlignment="1" applyProtection="1">
      <alignment horizontal="center" vertical="center"/>
      <protection/>
    </xf>
    <xf numFmtId="0" fontId="31" fillId="24" borderId="13" xfId="0" applyFont="1" applyFill="1" applyBorder="1" applyAlignment="1" applyProtection="1">
      <alignment horizontal="center" vertical="center" wrapText="1"/>
      <protection/>
    </xf>
    <xf numFmtId="0" fontId="31" fillId="24" borderId="13" xfId="0" applyFont="1" applyFill="1" applyBorder="1" applyAlignment="1" applyProtection="1">
      <alignment horizontal="center" vertical="center"/>
      <protection/>
    </xf>
    <xf numFmtId="3" fontId="24" fillId="25" borderId="11" xfId="0" applyNumberFormat="1" applyFont="1" applyFill="1" applyBorder="1" applyAlignment="1" applyProtection="1">
      <alignment horizontal="center" vertical="center"/>
      <protection locked="0"/>
    </xf>
    <xf numFmtId="3" fontId="31" fillId="25" borderId="11" xfId="0" applyNumberFormat="1" applyFont="1" applyFill="1" applyBorder="1" applyAlignment="1" applyProtection="1">
      <alignment horizontal="center" vertical="center"/>
      <protection locked="0"/>
    </xf>
    <xf numFmtId="3" fontId="31" fillId="25" borderId="11" xfId="0" applyNumberFormat="1" applyFont="1" applyFill="1" applyBorder="1" applyAlignment="1" applyProtection="1">
      <alignment horizontal="center" vertical="center"/>
      <protection/>
    </xf>
    <xf numFmtId="0" fontId="44" fillId="25" borderId="11" xfId="0" applyFont="1" applyFill="1" applyBorder="1" applyAlignment="1" applyProtection="1">
      <alignment horizontal="center" vertical="center"/>
      <protection locked="0"/>
    </xf>
    <xf numFmtId="3" fontId="31" fillId="25" borderId="0" xfId="0" applyNumberFormat="1" applyFont="1" applyFill="1" applyAlignment="1" applyProtection="1">
      <alignment horizontal="center" vertical="center"/>
      <protection locked="0"/>
    </xf>
    <xf numFmtId="3" fontId="3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 wrapText="1"/>
      <protection locked="0"/>
    </xf>
    <xf numFmtId="0" fontId="30" fillId="25" borderId="11" xfId="0" applyFont="1" applyFill="1" applyBorder="1" applyAlignment="1" applyProtection="1">
      <alignment horizontal="center" vertical="center" wrapText="1"/>
      <protection locked="0"/>
    </xf>
    <xf numFmtId="3" fontId="24" fillId="25" borderId="10" xfId="0" applyNumberFormat="1" applyFont="1" applyFill="1" applyBorder="1" applyAlignment="1" applyProtection="1">
      <alignment horizontal="center" vertical="center"/>
      <protection locked="0"/>
    </xf>
    <xf numFmtId="3" fontId="31" fillId="25" borderId="0" xfId="0" applyNumberFormat="1" applyFont="1" applyFill="1" applyBorder="1" applyAlignment="1" applyProtection="1">
      <alignment horizontal="center" vertical="center"/>
      <protection locked="0"/>
    </xf>
    <xf numFmtId="3" fontId="31" fillId="25" borderId="13" xfId="0" applyNumberFormat="1" applyFont="1" applyFill="1" applyBorder="1" applyAlignment="1" applyProtection="1">
      <alignment horizontal="center" vertical="center"/>
      <protection locked="0"/>
    </xf>
    <xf numFmtId="174" fontId="24" fillId="25" borderId="11" xfId="0" applyNumberFormat="1" applyFont="1" applyFill="1" applyBorder="1" applyAlignment="1" applyProtection="1">
      <alignment horizontal="center" vertical="center"/>
      <protection locked="0"/>
    </xf>
    <xf numFmtId="174" fontId="31" fillId="25" borderId="11" xfId="0" applyNumberFormat="1" applyFont="1" applyFill="1" applyBorder="1" applyAlignment="1" applyProtection="1">
      <alignment horizontal="center" vertical="center"/>
      <protection locked="0"/>
    </xf>
    <xf numFmtId="174" fontId="44" fillId="25" borderId="11" xfId="0" applyNumberFormat="1" applyFont="1" applyFill="1" applyBorder="1" applyAlignment="1" applyProtection="1">
      <alignment horizontal="center" vertical="center"/>
      <protection locked="0"/>
    </xf>
    <xf numFmtId="174" fontId="31" fillId="25" borderId="0" xfId="0" applyNumberFormat="1" applyFont="1" applyFill="1" applyAlignment="1" applyProtection="1">
      <alignment horizontal="center" vertical="center"/>
      <protection locked="0"/>
    </xf>
    <xf numFmtId="174" fontId="30" fillId="25" borderId="11" xfId="0" applyNumberFormat="1" applyFont="1" applyFill="1" applyBorder="1" applyAlignment="1" applyProtection="1">
      <alignment horizontal="center" vertical="center" wrapText="1"/>
      <protection locked="0"/>
    </xf>
    <xf numFmtId="174" fontId="24" fillId="25" borderId="10" xfId="0" applyNumberFormat="1" applyFont="1" applyFill="1" applyBorder="1" applyAlignment="1" applyProtection="1">
      <alignment horizontal="center" vertical="center"/>
      <protection locked="0"/>
    </xf>
    <xf numFmtId="174" fontId="31" fillId="25" borderId="0" xfId="0" applyNumberFormat="1" applyFont="1" applyFill="1" applyBorder="1" applyAlignment="1" applyProtection="1">
      <alignment horizontal="center" vertical="center"/>
      <protection locked="0"/>
    </xf>
    <xf numFmtId="174" fontId="31" fillId="25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/>
    </xf>
    <xf numFmtId="3" fontId="31" fillId="25" borderId="11" xfId="0" applyNumberFormat="1" applyFont="1" applyFill="1" applyBorder="1" applyAlignment="1" applyProtection="1">
      <alignment horizontal="center" vertical="center" wrapText="1"/>
      <protection/>
    </xf>
    <xf numFmtId="3" fontId="31" fillId="25" borderId="10" xfId="0" applyNumberFormat="1" applyFont="1" applyFill="1" applyBorder="1" applyAlignment="1" applyProtection="1">
      <alignment horizontal="center" vertical="center"/>
      <protection/>
    </xf>
    <xf numFmtId="3" fontId="31" fillId="25" borderId="10" xfId="0" applyNumberFormat="1" applyFont="1" applyFill="1" applyBorder="1" applyAlignment="1" applyProtection="1">
      <alignment horizontal="center" vertical="center"/>
      <protection locked="0"/>
    </xf>
    <xf numFmtId="3" fontId="31" fillId="25" borderId="13" xfId="0" applyNumberFormat="1" applyFont="1" applyFill="1" applyBorder="1" applyAlignment="1" applyProtection="1">
      <alignment horizontal="center" vertical="center"/>
      <protection/>
    </xf>
    <xf numFmtId="3" fontId="21" fillId="25" borderId="11" xfId="0" applyNumberFormat="1" applyFont="1" applyFill="1" applyBorder="1" applyAlignment="1" applyProtection="1">
      <alignment horizontal="center" vertical="center"/>
      <protection locked="0"/>
    </xf>
    <xf numFmtId="172" fontId="21" fillId="25" borderId="11" xfId="0" applyNumberFormat="1" applyFont="1" applyFill="1" applyBorder="1" applyAlignment="1" applyProtection="1">
      <alignment horizontal="center" vertical="center"/>
      <protection locked="0"/>
    </xf>
    <xf numFmtId="3" fontId="21" fillId="25" borderId="10" xfId="0" applyNumberFormat="1" applyFont="1" applyFill="1" applyBorder="1" applyAlignment="1" applyProtection="1">
      <alignment horizontal="center" vertical="center"/>
      <protection locked="0"/>
    </xf>
    <xf numFmtId="172" fontId="21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5" borderId="14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20" fillId="26" borderId="0" xfId="0" applyFont="1" applyFill="1" applyAlignment="1">
      <alignment/>
    </xf>
    <xf numFmtId="0" fontId="48" fillId="26" borderId="13" xfId="0" applyFont="1" applyFill="1" applyBorder="1" applyAlignment="1" applyProtection="1">
      <alignment/>
      <protection locked="0"/>
    </xf>
    <xf numFmtId="14" fontId="48" fillId="26" borderId="13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0" fillId="0" borderId="17" xfId="0" applyBorder="1" applyAlignment="1">
      <alignment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4" xfId="0" applyFill="1" applyBorder="1" applyAlignment="1">
      <alignment/>
    </xf>
    <xf numFmtId="14" fontId="0" fillId="26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0" fillId="25" borderId="0" xfId="0" applyFont="1" applyFill="1" applyAlignment="1" applyProtection="1">
      <alignment/>
      <protection locked="0"/>
    </xf>
    <xf numFmtId="0" fontId="0" fillId="27" borderId="15" xfId="0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14" fontId="0" fillId="25" borderId="16" xfId="0" applyNumberFormat="1" applyFill="1" applyBorder="1" applyAlignment="1" applyProtection="1">
      <alignment/>
      <protection locked="0"/>
    </xf>
    <xf numFmtId="0" fontId="51" fillId="0" borderId="0" xfId="0" applyFont="1" applyAlignment="1">
      <alignment horizontal="right"/>
    </xf>
    <xf numFmtId="14" fontId="48" fillId="26" borderId="0" xfId="0" applyNumberFormat="1" applyFont="1" applyFill="1" applyBorder="1" applyAlignment="1" applyProtection="1">
      <alignment horizontal="left"/>
      <protection locked="0"/>
    </xf>
    <xf numFmtId="4" fontId="52" fillId="24" borderId="0" xfId="0" applyNumberFormat="1" applyFont="1" applyFill="1" applyAlignment="1" applyProtection="1">
      <alignment horizontal="left" indent="1"/>
      <protection locked="0"/>
    </xf>
    <xf numFmtId="0" fontId="0" fillId="25" borderId="0" xfId="0" applyFill="1" applyAlignment="1" applyProtection="1">
      <alignment/>
      <protection locked="0"/>
    </xf>
    <xf numFmtId="0" fontId="3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26" borderId="0" xfId="0" applyFill="1" applyAlignment="1">
      <alignment/>
    </xf>
    <xf numFmtId="0" fontId="20" fillId="24" borderId="0" xfId="0" applyFont="1" applyFill="1" applyAlignment="1" applyProtection="1">
      <alignment horizontal="left" vertical="center" wrapText="1"/>
      <protection locked="0"/>
    </xf>
    <xf numFmtId="0" fontId="36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8" fillId="26" borderId="13" xfId="0" applyFont="1" applyFill="1" applyBorder="1" applyAlignment="1" applyProtection="1">
      <alignment horizontal="center"/>
      <protection locked="0"/>
    </xf>
    <xf numFmtId="3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 applyProtection="1">
      <alignment/>
      <protection/>
    </xf>
    <xf numFmtId="0" fontId="19" fillId="24" borderId="0" xfId="0" applyFont="1" applyFill="1" applyBorder="1" applyAlignment="1" applyProtection="1">
      <alignment horizontal="right" vertical="center"/>
      <protection/>
    </xf>
    <xf numFmtId="0" fontId="20" fillId="26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 horizontal="left" vertical="center" wrapText="1"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4" fontId="19" fillId="24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 horizontal="center" vertical="center"/>
      <protection/>
    </xf>
    <xf numFmtId="0" fontId="36" fillId="2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4" fontId="24" fillId="24" borderId="11" xfId="0" applyNumberFormat="1" applyFont="1" applyFill="1" applyBorder="1" applyAlignment="1" applyProtection="1">
      <alignment horizontal="center" vertical="center"/>
      <protection/>
    </xf>
    <xf numFmtId="172" fontId="24" fillId="24" borderId="11" xfId="0" applyNumberFormat="1" applyFont="1" applyFill="1" applyBorder="1" applyAlignment="1" applyProtection="1">
      <alignment horizontal="center" vertical="center"/>
      <protection/>
    </xf>
    <xf numFmtId="174" fontId="31" fillId="25" borderId="11" xfId="0" applyNumberFormat="1" applyFont="1" applyFill="1" applyBorder="1" applyAlignment="1" applyProtection="1">
      <alignment horizontal="center" vertical="center"/>
      <protection/>
    </xf>
    <xf numFmtId="174" fontId="30" fillId="25" borderId="11" xfId="0" applyNumberFormat="1" applyFont="1" applyFill="1" applyBorder="1" applyAlignment="1" applyProtection="1">
      <alignment horizontal="center" vertical="center" wrapText="1"/>
      <protection/>
    </xf>
    <xf numFmtId="174" fontId="31" fillId="25" borderId="13" xfId="0" applyNumberFormat="1" applyFont="1" applyFill="1" applyBorder="1" applyAlignment="1" applyProtection="1">
      <alignment horizontal="center" vertical="center"/>
      <protection/>
    </xf>
    <xf numFmtId="0" fontId="28" fillId="24" borderId="0" xfId="0" applyFont="1" applyFill="1" applyAlignment="1" applyProtection="1">
      <alignment horizontal="left"/>
      <protection/>
    </xf>
    <xf numFmtId="4" fontId="0" fillId="0" borderId="0" xfId="0" applyNumberFormat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48" fillId="26" borderId="16" xfId="0" applyFont="1" applyFill="1" applyBorder="1" applyAlignment="1" applyProtection="1">
      <alignment/>
      <protection/>
    </xf>
    <xf numFmtId="4" fontId="52" fillId="24" borderId="0" xfId="0" applyNumberFormat="1" applyFont="1" applyFill="1" applyAlignment="1" applyProtection="1">
      <alignment horizontal="left" indent="1"/>
      <protection/>
    </xf>
    <xf numFmtId="0" fontId="48" fillId="26" borderId="13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9" fillId="24" borderId="0" xfId="0" applyFont="1" applyFill="1" applyAlignment="1" applyProtection="1">
      <alignment horizontal="left"/>
      <protection/>
    </xf>
    <xf numFmtId="14" fontId="48" fillId="26" borderId="13" xfId="0" applyNumberFormat="1" applyFont="1" applyFill="1" applyBorder="1" applyAlignment="1" applyProtection="1">
      <alignment horizontal="left"/>
      <protection/>
    </xf>
    <xf numFmtId="14" fontId="48" fillId="26" borderId="0" xfId="0" applyNumberFormat="1" applyFont="1" applyFill="1" applyBorder="1" applyAlignment="1" applyProtection="1">
      <alignment horizontal="left"/>
      <protection/>
    </xf>
    <xf numFmtId="4" fontId="20" fillId="24" borderId="0" xfId="0" applyNumberFormat="1" applyFont="1" applyFill="1" applyAlignment="1" applyProtection="1">
      <alignment horizontal="right" indent="1"/>
      <protection/>
    </xf>
    <xf numFmtId="0" fontId="51" fillId="0" borderId="0" xfId="0" applyFont="1" applyAlignment="1" applyProtection="1">
      <alignment horizontal="right"/>
      <protection/>
    </xf>
    <xf numFmtId="0" fontId="48" fillId="26" borderId="13" xfId="0" applyFont="1" applyFill="1" applyBorder="1" applyAlignment="1" applyProtection="1">
      <alignment horizontal="center"/>
      <protection/>
    </xf>
    <xf numFmtId="3" fontId="61" fillId="25" borderId="11" xfId="0" applyNumberFormat="1" applyFont="1" applyFill="1" applyBorder="1" applyAlignment="1" applyProtection="1">
      <alignment horizontal="center" vertical="center"/>
      <protection locked="0"/>
    </xf>
    <xf numFmtId="0" fontId="20" fillId="26" borderId="0" xfId="0" applyFont="1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4" fontId="30" fillId="24" borderId="11" xfId="0" applyNumberFormat="1" applyFont="1" applyFill="1" applyBorder="1" applyAlignment="1" applyProtection="1">
      <alignment horizontal="center" vertical="center" wrapText="1"/>
      <protection/>
    </xf>
    <xf numFmtId="3" fontId="30" fillId="25" borderId="11" xfId="0" applyNumberFormat="1" applyFont="1" applyFill="1" applyBorder="1" applyAlignment="1" applyProtection="1">
      <alignment horizontal="center" vertical="center" wrapText="1"/>
      <protection/>
    </xf>
    <xf numFmtId="174" fontId="31" fillId="25" borderId="10" xfId="0" applyNumberFormat="1" applyFont="1" applyFill="1" applyBorder="1" applyAlignment="1" applyProtection="1">
      <alignment horizontal="center" vertical="center"/>
      <protection/>
    </xf>
    <xf numFmtId="4" fontId="0" fillId="24" borderId="0" xfId="0" applyNumberFormat="1" applyFill="1" applyAlignment="1" applyProtection="1">
      <alignment horizontal="right" indent="1"/>
      <protection/>
    </xf>
    <xf numFmtId="0" fontId="43" fillId="24" borderId="0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/>
      <protection/>
    </xf>
    <xf numFmtId="0" fontId="43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6" fillId="24" borderId="0" xfId="0" applyFont="1" applyFill="1" applyAlignment="1" applyProtection="1">
      <alignment/>
      <protection/>
    </xf>
    <xf numFmtId="172" fontId="21" fillId="24" borderId="11" xfId="0" applyNumberFormat="1" applyFont="1" applyFill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 horizontal="center" vertical="center"/>
      <protection/>
    </xf>
    <xf numFmtId="0" fontId="34" fillId="24" borderId="0" xfId="0" applyFont="1" applyFill="1" applyAlignment="1" applyProtection="1">
      <alignment/>
      <protection/>
    </xf>
    <xf numFmtId="3" fontId="34" fillId="24" borderId="0" xfId="0" applyNumberFormat="1" applyFont="1" applyFill="1" applyAlignment="1" applyProtection="1">
      <alignment horizontal="center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/>
      <protection/>
    </xf>
    <xf numFmtId="174" fontId="44" fillId="0" borderId="11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5" fillId="2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174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Alignment="1" applyProtection="1">
      <alignment horizontal="center"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19" fillId="24" borderId="20" xfId="0" applyFont="1" applyFill="1" applyBorder="1" applyAlignment="1" applyProtection="1">
      <alignment horizontal="center" vertical="center" wrapText="1"/>
      <protection/>
    </xf>
    <xf numFmtId="3" fontId="19" fillId="24" borderId="20" xfId="0" applyNumberFormat="1" applyFont="1" applyFill="1" applyBorder="1" applyAlignment="1" applyProtection="1">
      <alignment horizontal="center" vertical="center" wrapText="1"/>
      <protection/>
    </xf>
    <xf numFmtId="3" fontId="19" fillId="24" borderId="21" xfId="0" applyNumberFormat="1" applyFont="1" applyFill="1" applyBorder="1" applyAlignment="1" applyProtection="1">
      <alignment horizontal="center" vertical="center" wrapText="1"/>
      <protection/>
    </xf>
    <xf numFmtId="0" fontId="19" fillId="24" borderId="22" xfId="0" applyFont="1" applyFill="1" applyBorder="1" applyAlignment="1" applyProtection="1">
      <alignment horizontal="center" vertical="center" wrapText="1"/>
      <protection/>
    </xf>
    <xf numFmtId="0" fontId="19" fillId="24" borderId="23" xfId="0" applyFont="1" applyFill="1" applyBorder="1" applyAlignment="1" applyProtection="1">
      <alignment horizontal="center" vertical="center" wrapText="1"/>
      <protection/>
    </xf>
    <xf numFmtId="3" fontId="21" fillId="24" borderId="24" xfId="0" applyNumberFormat="1" applyFont="1" applyFill="1" applyBorder="1" applyAlignment="1" applyProtection="1">
      <alignment horizontal="center" vertical="center" wrapText="1"/>
      <protection/>
    </xf>
    <xf numFmtId="172" fontId="21" fillId="24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3" fontId="21" fillId="24" borderId="26" xfId="0" applyNumberFormat="1" applyFont="1" applyFill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/>
      <protection/>
    </xf>
    <xf numFmtId="0" fontId="19" fillId="24" borderId="27" xfId="0" applyFont="1" applyFill="1" applyBorder="1" applyAlignment="1" applyProtection="1">
      <alignment horizontal="center" vertical="center" wrapText="1"/>
      <protection/>
    </xf>
    <xf numFmtId="0" fontId="19" fillId="24" borderId="28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4" fontId="26" fillId="24" borderId="0" xfId="0" applyNumberFormat="1" applyFont="1" applyFill="1" applyAlignment="1" applyProtection="1">
      <alignment horizontal="right" inden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L25" sqref="L25"/>
    </sheetView>
  </sheetViews>
  <sheetFormatPr defaultColWidth="11.421875" defaultRowHeight="12.75"/>
  <cols>
    <col min="1" max="1" width="4.28125" style="0" customWidth="1"/>
    <col min="2" max="2" width="18.421875" style="0" customWidth="1"/>
    <col min="3" max="3" width="5.28125" style="0" customWidth="1"/>
    <col min="6" max="6" width="16.28125" style="0" customWidth="1"/>
    <col min="7" max="7" width="6.421875" style="0" customWidth="1"/>
    <col min="8" max="8" width="6.28125" style="0" customWidth="1"/>
    <col min="10" max="10" width="11.421875" style="0" customWidth="1"/>
    <col min="12" max="12" width="19.421875" style="0" customWidth="1"/>
  </cols>
  <sheetData>
    <row r="1" ht="12.75">
      <c r="E1" s="130"/>
    </row>
    <row r="2" spans="1:13" ht="12.75">
      <c r="A2" s="165" t="s">
        <v>286</v>
      </c>
      <c r="B2" s="166"/>
      <c r="C2" s="166"/>
      <c r="D2" s="166"/>
      <c r="E2" s="166"/>
      <c r="F2" s="167"/>
      <c r="G2" s="143"/>
      <c r="H2" s="145"/>
      <c r="I2" s="147"/>
      <c r="J2" s="146"/>
      <c r="K2" s="148" t="s">
        <v>309</v>
      </c>
      <c r="L2" s="146"/>
      <c r="M2" s="149"/>
    </row>
    <row r="3" spans="1:13" ht="12.75">
      <c r="A3" s="144"/>
      <c r="B3" s="153"/>
      <c r="C3" s="153"/>
      <c r="D3" s="155" t="s">
        <v>315</v>
      </c>
      <c r="E3" s="153"/>
      <c r="F3" s="153"/>
      <c r="G3" s="143"/>
      <c r="H3" s="143"/>
      <c r="I3" s="143"/>
      <c r="J3" s="154"/>
      <c r="K3" s="144"/>
      <c r="L3" s="154"/>
      <c r="M3" s="154"/>
    </row>
    <row r="5" spans="4:11" ht="12.75">
      <c r="D5" t="s">
        <v>287</v>
      </c>
      <c r="K5" s="76" t="s">
        <v>314</v>
      </c>
    </row>
    <row r="7" spans="1:7" ht="12.75">
      <c r="A7" s="142"/>
      <c r="C7" s="137" t="s">
        <v>288</v>
      </c>
      <c r="D7" s="156"/>
      <c r="E7" s="131"/>
      <c r="F7" s="131"/>
      <c r="G7" s="142"/>
    </row>
    <row r="8" spans="1:7" ht="12.75">
      <c r="A8" s="142"/>
      <c r="C8" s="137"/>
      <c r="G8" s="142"/>
    </row>
    <row r="9" spans="1:7" ht="12.75">
      <c r="A9" s="142"/>
      <c r="C9" s="137" t="s">
        <v>289</v>
      </c>
      <c r="D9" s="156"/>
      <c r="E9" s="131"/>
      <c r="F9" s="131"/>
      <c r="G9" s="142"/>
    </row>
    <row r="10" spans="1:7" ht="12.75">
      <c r="A10" s="142"/>
      <c r="C10" s="137"/>
      <c r="G10" s="142"/>
    </row>
    <row r="11" spans="1:7" ht="12.75">
      <c r="A11" s="142"/>
      <c r="C11" s="137" t="s">
        <v>292</v>
      </c>
      <c r="D11" s="156"/>
      <c r="E11" s="131"/>
      <c r="F11" s="131"/>
      <c r="G11" s="142"/>
    </row>
    <row r="12" spans="1:10" ht="12.75">
      <c r="A12" s="142"/>
      <c r="C12" s="137"/>
      <c r="G12" s="142"/>
      <c r="J12" t="s">
        <v>287</v>
      </c>
    </row>
    <row r="13" spans="1:7" ht="12.75">
      <c r="A13" s="142"/>
      <c r="C13" s="137" t="s">
        <v>293</v>
      </c>
      <c r="D13" s="131"/>
      <c r="E13" s="131"/>
      <c r="F13" s="131"/>
      <c r="G13" s="142"/>
    </row>
    <row r="14" ht="12.75">
      <c r="A14" s="142"/>
    </row>
    <row r="15" spans="1:9" ht="12.75">
      <c r="A15" s="142"/>
      <c r="B15" t="s">
        <v>295</v>
      </c>
      <c r="F15" s="132" t="s">
        <v>296</v>
      </c>
      <c r="I15" s="76" t="s">
        <v>310</v>
      </c>
    </row>
    <row r="16" ht="12.75">
      <c r="A16" s="142"/>
    </row>
    <row r="17" spans="1:9" ht="12.75">
      <c r="A17" s="142"/>
      <c r="B17" t="s">
        <v>294</v>
      </c>
      <c r="I17" s="76" t="s">
        <v>311</v>
      </c>
    </row>
    <row r="18" ht="12.75">
      <c r="A18" s="142"/>
    </row>
    <row r="19" spans="1:9" ht="12.75">
      <c r="A19" s="142"/>
      <c r="B19" s="132" t="s">
        <v>290</v>
      </c>
      <c r="C19" s="132"/>
      <c r="D19" s="132"/>
      <c r="E19" s="132"/>
      <c r="F19" s="132"/>
      <c r="I19" s="76" t="s">
        <v>316</v>
      </c>
    </row>
    <row r="21" spans="2:9" ht="12.75">
      <c r="B21" t="s">
        <v>291</v>
      </c>
      <c r="I21" s="76" t="s">
        <v>312</v>
      </c>
    </row>
    <row r="23" spans="2:9" ht="12.75">
      <c r="B23" s="76" t="s">
        <v>307</v>
      </c>
      <c r="I23" s="76" t="s">
        <v>313</v>
      </c>
    </row>
    <row r="24" ht="12.75">
      <c r="B24" s="76" t="s">
        <v>308</v>
      </c>
    </row>
    <row r="25" ht="12.75">
      <c r="B25" s="76"/>
    </row>
    <row r="26" ht="12.75">
      <c r="B26" s="138" t="s">
        <v>306</v>
      </c>
    </row>
    <row r="27" ht="13.5" thickBot="1"/>
    <row r="28" spans="1:9" ht="13.5" thickBot="1">
      <c r="A28" s="157"/>
      <c r="B28" t="s">
        <v>297</v>
      </c>
      <c r="H28" s="136"/>
      <c r="I28" t="s">
        <v>297</v>
      </c>
    </row>
    <row r="29" spans="1:8" ht="13.5" thickBot="1">
      <c r="A29" s="130"/>
      <c r="H29" s="130"/>
    </row>
    <row r="30" spans="1:12" ht="13.5" thickBot="1">
      <c r="A30" s="157"/>
      <c r="B30" s="76" t="s">
        <v>298</v>
      </c>
      <c r="C30" s="134" t="s">
        <v>279</v>
      </c>
      <c r="D30" s="158"/>
      <c r="E30" s="159"/>
      <c r="H30" s="136"/>
      <c r="I30" t="s">
        <v>298</v>
      </c>
      <c r="J30" s="134" t="s">
        <v>279</v>
      </c>
      <c r="K30" s="150"/>
      <c r="L30" s="151"/>
    </row>
    <row r="31" spans="1:10" ht="13.5" thickBot="1">
      <c r="A31" s="130"/>
      <c r="C31" s="129"/>
      <c r="H31" s="130"/>
      <c r="J31" s="129"/>
    </row>
    <row r="32" spans="1:12" ht="13.5" thickBot="1">
      <c r="A32" s="157"/>
      <c r="B32" s="76" t="s">
        <v>299</v>
      </c>
      <c r="C32" s="134" t="s">
        <v>303</v>
      </c>
      <c r="D32" s="160"/>
      <c r="E32" s="133"/>
      <c r="H32" s="136"/>
      <c r="I32" t="s">
        <v>299</v>
      </c>
      <c r="J32" s="134" t="s">
        <v>303</v>
      </c>
      <c r="K32" s="152"/>
      <c r="L32" s="151"/>
    </row>
    <row r="33" spans="1:10" ht="13.5" thickBot="1">
      <c r="A33" s="130"/>
      <c r="C33" s="129"/>
      <c r="H33" s="130"/>
      <c r="J33" s="129"/>
    </row>
    <row r="34" spans="1:9" ht="13.5" thickBot="1">
      <c r="A34" s="157"/>
      <c r="B34" s="76" t="s">
        <v>320</v>
      </c>
      <c r="H34" s="135"/>
      <c r="I34" t="s">
        <v>300</v>
      </c>
    </row>
    <row r="35" spans="1:12" ht="13.5" thickBot="1">
      <c r="A35" s="130"/>
      <c r="C35" s="134" t="s">
        <v>304</v>
      </c>
      <c r="D35" s="164"/>
      <c r="E35" s="164"/>
      <c r="H35" s="130"/>
      <c r="J35" s="134" t="s">
        <v>304</v>
      </c>
      <c r="K35" s="168"/>
      <c r="L35" s="168"/>
    </row>
    <row r="36" spans="1:12" ht="13.5" thickBot="1">
      <c r="A36" s="157"/>
      <c r="B36" t="s">
        <v>301</v>
      </c>
      <c r="D36" s="164"/>
      <c r="E36" s="164"/>
      <c r="H36" s="135"/>
      <c r="I36" t="s">
        <v>301</v>
      </c>
      <c r="K36" s="168"/>
      <c r="L36" s="168"/>
    </row>
    <row r="37" spans="1:12" ht="13.5" thickBot="1">
      <c r="A37" s="130"/>
      <c r="D37" s="164"/>
      <c r="E37" s="164"/>
      <c r="H37" s="130"/>
      <c r="K37" s="168"/>
      <c r="L37" s="168"/>
    </row>
    <row r="38" spans="1:9" ht="13.5" thickBot="1">
      <c r="A38" s="157"/>
      <c r="B38" t="s">
        <v>302</v>
      </c>
      <c r="H38" s="135"/>
      <c r="I38" t="s">
        <v>302</v>
      </c>
    </row>
  </sheetData>
  <sheetProtection password="CF27" sheet="1"/>
  <mergeCells count="3">
    <mergeCell ref="D35:E37"/>
    <mergeCell ref="A2:F2"/>
    <mergeCell ref="K35:L37"/>
  </mergeCells>
  <printOptions/>
  <pageMargins left="0.25" right="0.25" top="0.75" bottom="0.75" header="0.3" footer="0.3"/>
  <pageSetup horizontalDpi="600" verticalDpi="600" orientation="landscape" paperSize="9" r:id="rId1"/>
  <headerFooter>
    <oddFooter>&amp;LLYCEE DESSAIGNES - BLOIS&amp;RMARCHE 05_19_AB EPICERIE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24"/>
  <sheetViews>
    <sheetView zoomScale="40" zoomScaleNormal="40" zoomScalePageLayoutView="50" workbookViewId="0" topLeftCell="A1">
      <selection activeCell="A4" sqref="A4:H4"/>
    </sheetView>
  </sheetViews>
  <sheetFormatPr defaultColWidth="11.421875" defaultRowHeight="12.75"/>
  <cols>
    <col min="1" max="1" width="96.00390625" style="5" customWidth="1"/>
    <col min="2" max="2" width="25.57421875" style="5" customWidth="1"/>
    <col min="3" max="4" width="47.00390625" style="0" customWidth="1"/>
    <col min="5" max="5" width="61.28125" style="0" customWidth="1"/>
    <col min="6" max="6" width="43.00390625" style="7" customWidth="1"/>
    <col min="7" max="7" width="42.7109375" style="0" customWidth="1"/>
    <col min="8" max="8" width="34.421875" style="0" customWidth="1"/>
    <col min="9" max="9" width="41.28125" style="0" customWidth="1"/>
  </cols>
  <sheetData>
    <row r="1" spans="1:8" ht="49.5" customHeight="1">
      <c r="A1" s="1" t="s">
        <v>0</v>
      </c>
      <c r="B1" s="1"/>
      <c r="C1" s="12"/>
      <c r="D1" s="77" t="s">
        <v>1</v>
      </c>
      <c r="E1" s="139">
        <f>'AE 05 19'!D11</f>
        <v>0</v>
      </c>
      <c r="F1" s="169" t="s">
        <v>319</v>
      </c>
      <c r="G1" s="169"/>
      <c r="H1" s="169"/>
    </row>
    <row r="2" spans="1:9" s="3" customFormat="1" ht="39.75" customHeight="1">
      <c r="A2" s="1" t="s">
        <v>145</v>
      </c>
      <c r="B2" s="1"/>
      <c r="C2" s="13"/>
      <c r="D2" s="13"/>
      <c r="E2" s="13"/>
      <c r="F2" s="20"/>
      <c r="G2" s="19"/>
      <c r="H2" s="19"/>
      <c r="I2" s="1"/>
    </row>
    <row r="3" spans="1:9" s="3" customFormat="1" ht="33.75" customHeight="1">
      <c r="A3" s="1"/>
      <c r="B3" s="1"/>
      <c r="C3" s="13"/>
      <c r="D3" s="13"/>
      <c r="E3" s="13"/>
      <c r="F3" s="2"/>
      <c r="G3" s="1"/>
      <c r="H3" s="1"/>
      <c r="I3" s="1"/>
    </row>
    <row r="4" spans="1:9" s="3" customFormat="1" ht="56.25" customHeight="1">
      <c r="A4" s="170" t="s">
        <v>148</v>
      </c>
      <c r="B4" s="171"/>
      <c r="C4" s="171"/>
      <c r="D4" s="171"/>
      <c r="E4" s="171"/>
      <c r="F4" s="171"/>
      <c r="G4" s="171"/>
      <c r="H4" s="171"/>
      <c r="I4" s="18"/>
    </row>
    <row r="5" spans="1:9" s="3" customFormat="1" ht="62.25" customHeight="1">
      <c r="A5" s="1"/>
      <c r="B5" s="1"/>
      <c r="C5" s="13"/>
      <c r="D5" s="13"/>
      <c r="E5" s="13"/>
      <c r="F5" s="2"/>
      <c r="G5" s="1"/>
      <c r="H5" s="1"/>
      <c r="I5" s="1"/>
    </row>
    <row r="6" spans="1:9" s="3" customFormat="1" ht="39.75" customHeight="1">
      <c r="A6" s="11" t="s">
        <v>78</v>
      </c>
      <c r="B6" s="14"/>
      <c r="C6" s="15"/>
      <c r="D6" s="15"/>
      <c r="E6" s="15"/>
      <c r="F6" s="2"/>
      <c r="G6" s="1"/>
      <c r="H6" s="1"/>
      <c r="I6" s="1"/>
    </row>
    <row r="7" spans="1:9" ht="88.5" customHeight="1">
      <c r="A7" s="9"/>
      <c r="B7" s="9"/>
      <c r="C7" s="9"/>
      <c r="D7" s="9"/>
      <c r="E7" s="9"/>
      <c r="F7" s="9"/>
      <c r="G7" s="9"/>
      <c r="H7" s="9"/>
      <c r="I7" s="4"/>
    </row>
    <row r="8" spans="1:8" ht="94.5" customHeight="1">
      <c r="A8" s="28" t="s">
        <v>2</v>
      </c>
      <c r="B8" s="28" t="s">
        <v>3</v>
      </c>
      <c r="C8" s="29" t="s">
        <v>272</v>
      </c>
      <c r="D8" s="29" t="s">
        <v>149</v>
      </c>
      <c r="E8" s="29" t="s">
        <v>5</v>
      </c>
      <c r="F8" s="16" t="s">
        <v>110</v>
      </c>
      <c r="G8" s="16" t="s">
        <v>111</v>
      </c>
      <c r="H8" s="6"/>
    </row>
    <row r="9" spans="1:8" s="76" customFormat="1" ht="94.5" customHeight="1">
      <c r="A9" s="73" t="s">
        <v>146</v>
      </c>
      <c r="B9" s="73" t="s">
        <v>147</v>
      </c>
      <c r="C9" s="74">
        <v>5</v>
      </c>
      <c r="D9" s="173"/>
      <c r="E9" s="173"/>
      <c r="F9" s="174"/>
      <c r="G9" s="78">
        <f>F9*1.055</f>
        <v>0</v>
      </c>
      <c r="H9" s="75"/>
    </row>
    <row r="10" spans="1:8" ht="72" customHeight="1">
      <c r="A10" s="30" t="s">
        <v>108</v>
      </c>
      <c r="B10" s="31" t="s">
        <v>3</v>
      </c>
      <c r="C10" s="31">
        <v>400</v>
      </c>
      <c r="D10" s="125"/>
      <c r="E10" s="125"/>
      <c r="F10" s="79"/>
      <c r="G10" s="78">
        <f>F10*1.055</f>
        <v>0</v>
      </c>
      <c r="H10" s="6"/>
    </row>
    <row r="11" spans="1:8" ht="69.75" customHeight="1">
      <c r="A11" s="30" t="s">
        <v>35</v>
      </c>
      <c r="B11" s="31" t="s">
        <v>3</v>
      </c>
      <c r="C11" s="31">
        <v>200</v>
      </c>
      <c r="D11" s="125"/>
      <c r="E11" s="125"/>
      <c r="F11" s="79"/>
      <c r="G11" s="78">
        <f>F11*1.055</f>
        <v>0</v>
      </c>
      <c r="H11" s="8"/>
    </row>
    <row r="12" spans="1:8" ht="69.75" customHeight="1">
      <c r="A12" s="30" t="s">
        <v>109</v>
      </c>
      <c r="B12" s="31" t="s">
        <v>3</v>
      </c>
      <c r="C12" s="31">
        <v>60</v>
      </c>
      <c r="D12" s="125"/>
      <c r="E12" s="125"/>
      <c r="F12" s="79"/>
      <c r="G12" s="78">
        <f>F12*1.055</f>
        <v>0</v>
      </c>
      <c r="H12" s="8"/>
    </row>
    <row r="13" spans="1:9" ht="67.5" customHeight="1">
      <c r="A13" s="30" t="s">
        <v>127</v>
      </c>
      <c r="B13" s="31" t="s">
        <v>3</v>
      </c>
      <c r="C13" s="31">
        <v>30</v>
      </c>
      <c r="D13" s="125"/>
      <c r="E13" s="125"/>
      <c r="F13" s="79"/>
      <c r="G13" s="80">
        <f>F13*1.055</f>
        <v>0</v>
      </c>
      <c r="H13" s="6"/>
      <c r="I13" s="8"/>
    </row>
    <row r="14" spans="1:8" ht="23.25">
      <c r="A14" s="32"/>
      <c r="B14" s="32"/>
      <c r="C14" s="33"/>
      <c r="D14" s="33"/>
      <c r="E14" s="33"/>
      <c r="F14" s="24"/>
      <c r="G14" s="21"/>
      <c r="H14" s="8"/>
    </row>
    <row r="15" spans="1:8" ht="23.25">
      <c r="A15" s="34" t="s">
        <v>33</v>
      </c>
      <c r="B15" s="34"/>
      <c r="C15" s="33"/>
      <c r="D15" s="33"/>
      <c r="E15" s="33"/>
      <c r="F15" s="24"/>
      <c r="G15" s="21"/>
      <c r="H15" s="8"/>
    </row>
    <row r="16" spans="1:8" ht="25.5">
      <c r="A16" s="17"/>
      <c r="B16" s="17"/>
      <c r="C16" s="12"/>
      <c r="D16" s="117" t="s">
        <v>277</v>
      </c>
      <c r="E16" s="140">
        <f>+'AE 05 19'!D7</f>
        <v>0</v>
      </c>
      <c r="F16" s="163" t="s">
        <v>319</v>
      </c>
      <c r="G16" s="21"/>
      <c r="H16" s="10"/>
    </row>
    <row r="17" spans="1:8" ht="25.5">
      <c r="A17" s="17"/>
      <c r="B17" s="17"/>
      <c r="C17" s="12"/>
      <c r="D17" s="117" t="s">
        <v>278</v>
      </c>
      <c r="E17" s="140">
        <f>'AE 05 19'!D9</f>
        <v>0</v>
      </c>
      <c r="F17" s="163" t="s">
        <v>319</v>
      </c>
      <c r="G17" s="22"/>
      <c r="H17" s="10"/>
    </row>
    <row r="18" spans="1:8" ht="25.5">
      <c r="A18" s="17"/>
      <c r="B18" s="17"/>
      <c r="C18" s="12"/>
      <c r="D18" s="118"/>
      <c r="E18" s="119"/>
      <c r="F18" s="23"/>
      <c r="G18" s="22"/>
      <c r="H18" s="10"/>
    </row>
    <row r="19" spans="1:8" ht="26.25">
      <c r="A19" s="17"/>
      <c r="B19" s="17"/>
      <c r="C19" s="12"/>
      <c r="D19" s="120" t="s">
        <v>279</v>
      </c>
      <c r="E19" s="140">
        <f>'AE 05 19'!D30</f>
        <v>0</v>
      </c>
      <c r="F19" s="163" t="s">
        <v>319</v>
      </c>
      <c r="G19" s="22"/>
      <c r="H19" s="10"/>
    </row>
    <row r="20" spans="1:8" ht="26.25">
      <c r="A20" s="17"/>
      <c r="B20" s="17"/>
      <c r="C20" s="12"/>
      <c r="D20" s="120"/>
      <c r="E20" s="119"/>
      <c r="F20" s="23"/>
      <c r="G20" s="22"/>
      <c r="H20" s="10"/>
    </row>
    <row r="21" spans="1:8" ht="26.25">
      <c r="A21" s="17"/>
      <c r="B21" s="17"/>
      <c r="C21" s="12"/>
      <c r="D21" s="120" t="s">
        <v>82</v>
      </c>
      <c r="E21" s="141">
        <f>'AE 05 19'!D32</f>
        <v>0</v>
      </c>
      <c r="F21" s="163" t="s">
        <v>319</v>
      </c>
      <c r="G21" s="22"/>
      <c r="H21" s="10"/>
    </row>
    <row r="22" spans="1:8" ht="26.25">
      <c r="A22" s="17"/>
      <c r="B22" s="17"/>
      <c r="C22" s="12"/>
      <c r="D22" s="120"/>
      <c r="E22" s="162"/>
      <c r="F22" s="24"/>
      <c r="G22" s="22"/>
      <c r="H22" s="10"/>
    </row>
    <row r="23" spans="4:7" ht="27">
      <c r="D23" s="161" t="s">
        <v>317</v>
      </c>
      <c r="E23" s="119"/>
      <c r="F23" s="24"/>
      <c r="G23" s="22"/>
    </row>
    <row r="24" spans="4:6" ht="27">
      <c r="D24" s="161" t="s">
        <v>318</v>
      </c>
      <c r="E24" s="172">
        <f>'AE 05 19'!A28</f>
        <v>0</v>
      </c>
      <c r="F24" s="163" t="s">
        <v>319</v>
      </c>
    </row>
  </sheetData>
  <sheetProtection password="CF27" sheet="1"/>
  <mergeCells count="2">
    <mergeCell ref="F1:H1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3" r:id="rId1"/>
  <headerFooter alignWithMargins="0">
    <oddFooter>&amp;C&amp;"Arial,Gras"Lot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142"/>
  <sheetViews>
    <sheetView zoomScale="50" zoomScaleNormal="50" zoomScaleSheetLayoutView="50" zoomScalePageLayoutView="50" workbookViewId="0" topLeftCell="A13">
      <selection activeCell="F15" sqref="F15"/>
    </sheetView>
  </sheetViews>
  <sheetFormatPr defaultColWidth="0" defaultRowHeight="12.75"/>
  <cols>
    <col min="1" max="1" width="86.421875" style="64" customWidth="1"/>
    <col min="2" max="2" width="19.57421875" style="64" customWidth="1"/>
    <col min="3" max="3" width="26.421875" style="64" customWidth="1"/>
    <col min="4" max="4" width="30.140625" style="65" customWidth="1"/>
    <col min="5" max="5" width="36.7109375" style="65" customWidth="1"/>
    <col min="6" max="6" width="75.00390625" style="65" customWidth="1"/>
    <col min="7" max="7" width="41.00390625" style="65" customWidth="1"/>
    <col min="8" max="8" width="41.00390625" style="192" customWidth="1"/>
    <col min="9" max="10" width="41.00390625" style="65" customWidth="1"/>
    <col min="11" max="16384" width="0" style="65" hidden="1" customWidth="1"/>
  </cols>
  <sheetData>
    <row r="1" spans="1:9" ht="49.5" customHeight="1">
      <c r="A1" s="175" t="s">
        <v>0</v>
      </c>
      <c r="B1" s="175"/>
      <c r="C1" s="175"/>
      <c r="D1" s="176"/>
      <c r="E1" s="177" t="s">
        <v>1</v>
      </c>
      <c r="F1" s="178">
        <f>'AE 05 19'!D11</f>
        <v>0</v>
      </c>
      <c r="G1" s="179" t="s">
        <v>319</v>
      </c>
      <c r="H1" s="179"/>
      <c r="I1" s="179"/>
    </row>
    <row r="2" spans="1:10" s="183" customFormat="1" ht="39.75" customHeight="1">
      <c r="A2" s="175" t="s">
        <v>145</v>
      </c>
      <c r="B2" s="175"/>
      <c r="C2" s="175"/>
      <c r="D2" s="180"/>
      <c r="E2" s="180"/>
      <c r="F2" s="181"/>
      <c r="G2" s="181"/>
      <c r="H2" s="182"/>
      <c r="I2" s="175"/>
      <c r="J2" s="175"/>
    </row>
    <row r="3" spans="1:10" s="183" customFormat="1" ht="6.75" customHeight="1">
      <c r="A3" s="175"/>
      <c r="B3" s="175"/>
      <c r="C3" s="175"/>
      <c r="D3" s="180"/>
      <c r="E3" s="180"/>
      <c r="F3" s="181"/>
      <c r="G3" s="181"/>
      <c r="H3" s="182"/>
      <c r="I3" s="175"/>
      <c r="J3" s="175"/>
    </row>
    <row r="4" spans="1:10" s="183" customFormat="1" ht="39.75" customHeight="1">
      <c r="A4" s="184" t="s">
        <v>148</v>
      </c>
      <c r="B4" s="185"/>
      <c r="C4" s="185"/>
      <c r="D4" s="185"/>
      <c r="E4" s="185"/>
      <c r="F4" s="185"/>
      <c r="G4" s="185"/>
      <c r="H4" s="185"/>
      <c r="I4" s="185"/>
      <c r="J4" s="175"/>
    </row>
    <row r="5" spans="1:10" s="183" customFormat="1" ht="12.75" customHeight="1">
      <c r="A5" s="175"/>
      <c r="B5" s="175"/>
      <c r="C5" s="175"/>
      <c r="D5" s="180"/>
      <c r="E5" s="180"/>
      <c r="F5" s="181"/>
      <c r="G5" s="181"/>
      <c r="H5" s="182"/>
      <c r="I5" s="175"/>
      <c r="J5" s="175"/>
    </row>
    <row r="6" spans="1:10" s="183" customFormat="1" ht="79.5" customHeight="1">
      <c r="A6" s="35" t="s">
        <v>276</v>
      </c>
      <c r="B6" s="36"/>
      <c r="C6" s="36"/>
      <c r="D6" s="37"/>
      <c r="E6" s="37"/>
      <c r="F6" s="36"/>
      <c r="G6" s="36"/>
      <c r="H6" s="182"/>
      <c r="I6" s="175"/>
      <c r="J6" s="175"/>
    </row>
    <row r="7" spans="1:10" ht="12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94.5" customHeight="1">
      <c r="A8" s="39" t="s">
        <v>2</v>
      </c>
      <c r="B8" s="39" t="s">
        <v>3</v>
      </c>
      <c r="C8" s="39" t="s">
        <v>4</v>
      </c>
      <c r="D8" s="40" t="s">
        <v>273</v>
      </c>
      <c r="E8" s="40" t="s">
        <v>149</v>
      </c>
      <c r="F8" s="39" t="s">
        <v>5</v>
      </c>
      <c r="G8" s="39" t="s">
        <v>6</v>
      </c>
      <c r="H8" s="39" t="s">
        <v>7</v>
      </c>
      <c r="I8" s="39" t="s">
        <v>274</v>
      </c>
      <c r="J8" s="39" t="s">
        <v>275</v>
      </c>
    </row>
    <row r="9" spans="1:10" ht="37.5" customHeight="1">
      <c r="A9" s="41" t="s">
        <v>8</v>
      </c>
      <c r="B9" s="42" t="s">
        <v>9</v>
      </c>
      <c r="C9" s="42" t="s">
        <v>10</v>
      </c>
      <c r="D9" s="42">
        <v>5</v>
      </c>
      <c r="E9" s="98"/>
      <c r="F9" s="98"/>
      <c r="G9" s="109"/>
      <c r="H9" s="186">
        <f>G9*1.055</f>
        <v>0</v>
      </c>
      <c r="I9" s="109"/>
      <c r="J9" s="187">
        <f>I9*1.055</f>
        <v>0</v>
      </c>
    </row>
    <row r="10" spans="1:10" ht="37.5" customHeight="1">
      <c r="A10" s="43" t="s">
        <v>83</v>
      </c>
      <c r="B10" s="44" t="s">
        <v>12</v>
      </c>
      <c r="C10" s="44" t="s">
        <v>10</v>
      </c>
      <c r="D10" s="44">
        <v>6</v>
      </c>
      <c r="E10" s="204"/>
      <c r="F10" s="98"/>
      <c r="G10" s="109"/>
      <c r="H10" s="186">
        <f aca="true" t="shared" si="0" ref="H10:H73">G10*1.055</f>
        <v>0</v>
      </c>
      <c r="I10" s="109"/>
      <c r="J10" s="187">
        <f aca="true" t="shared" si="1" ref="J10:J73">I10*1.055</f>
        <v>0</v>
      </c>
    </row>
    <row r="11" spans="1:10" ht="37.5" customHeight="1">
      <c r="A11" s="41" t="s">
        <v>81</v>
      </c>
      <c r="B11" s="42" t="s">
        <v>12</v>
      </c>
      <c r="C11" s="42" t="s">
        <v>10</v>
      </c>
      <c r="D11" s="42">
        <v>6</v>
      </c>
      <c r="E11" s="98"/>
      <c r="F11" s="98"/>
      <c r="G11" s="109"/>
      <c r="H11" s="186">
        <f t="shared" si="0"/>
        <v>0</v>
      </c>
      <c r="I11" s="109"/>
      <c r="J11" s="187">
        <f t="shared" si="1"/>
        <v>0</v>
      </c>
    </row>
    <row r="12" spans="1:10" ht="37.5" customHeight="1">
      <c r="A12" s="41" t="s">
        <v>11</v>
      </c>
      <c r="B12" s="42" t="s">
        <v>12</v>
      </c>
      <c r="C12" s="42" t="s">
        <v>10</v>
      </c>
      <c r="D12" s="42">
        <v>6</v>
      </c>
      <c r="E12" s="98"/>
      <c r="F12" s="98"/>
      <c r="G12" s="109"/>
      <c r="H12" s="186">
        <f t="shared" si="0"/>
        <v>0</v>
      </c>
      <c r="I12" s="109"/>
      <c r="J12" s="187">
        <f t="shared" si="1"/>
        <v>0</v>
      </c>
    </row>
    <row r="13" spans="1:10" ht="37.5" customHeight="1">
      <c r="A13" s="41" t="s">
        <v>13</v>
      </c>
      <c r="B13" s="42" t="s">
        <v>12</v>
      </c>
      <c r="C13" s="42" t="s">
        <v>10</v>
      </c>
      <c r="D13" s="42">
        <v>6</v>
      </c>
      <c r="E13" s="98"/>
      <c r="F13" s="98"/>
      <c r="G13" s="109"/>
      <c r="H13" s="186">
        <f t="shared" si="0"/>
        <v>0</v>
      </c>
      <c r="I13" s="109"/>
      <c r="J13" s="187">
        <f t="shared" si="1"/>
        <v>0</v>
      </c>
    </row>
    <row r="14" spans="1:10" ht="37.5" customHeight="1">
      <c r="A14" s="25" t="s">
        <v>242</v>
      </c>
      <c r="B14" s="26" t="s">
        <v>9</v>
      </c>
      <c r="C14" s="26" t="s">
        <v>10</v>
      </c>
      <c r="D14" s="26">
        <v>10</v>
      </c>
      <c r="E14" s="99"/>
      <c r="F14" s="99"/>
      <c r="G14" s="110"/>
      <c r="H14" s="186">
        <f t="shared" si="0"/>
        <v>0</v>
      </c>
      <c r="I14" s="110"/>
      <c r="J14" s="187">
        <f t="shared" si="1"/>
        <v>0</v>
      </c>
    </row>
    <row r="15" spans="1:10" ht="37.5" customHeight="1">
      <c r="A15" s="41" t="s">
        <v>266</v>
      </c>
      <c r="B15" s="42" t="s">
        <v>14</v>
      </c>
      <c r="C15" s="42" t="s">
        <v>10</v>
      </c>
      <c r="D15" s="42">
        <v>3</v>
      </c>
      <c r="E15" s="98"/>
      <c r="F15" s="98"/>
      <c r="G15" s="109"/>
      <c r="H15" s="186">
        <f t="shared" si="0"/>
        <v>0</v>
      </c>
      <c r="I15" s="109"/>
      <c r="J15" s="187">
        <f t="shared" si="1"/>
        <v>0</v>
      </c>
    </row>
    <row r="16" spans="1:10" ht="37.5" customHeight="1">
      <c r="A16" s="41" t="s">
        <v>267</v>
      </c>
      <c r="B16" s="42" t="s">
        <v>9</v>
      </c>
      <c r="C16" s="42" t="s">
        <v>10</v>
      </c>
      <c r="D16" s="42">
        <v>1</v>
      </c>
      <c r="E16" s="98"/>
      <c r="F16" s="98"/>
      <c r="G16" s="109"/>
      <c r="H16" s="186">
        <f t="shared" si="0"/>
        <v>0</v>
      </c>
      <c r="I16" s="109"/>
      <c r="J16" s="187">
        <f t="shared" si="1"/>
        <v>0</v>
      </c>
    </row>
    <row r="17" spans="1:10" ht="37.5" customHeight="1">
      <c r="A17" s="41" t="s">
        <v>188</v>
      </c>
      <c r="B17" s="42" t="s">
        <v>3</v>
      </c>
      <c r="C17" s="42" t="s">
        <v>10</v>
      </c>
      <c r="D17" s="42">
        <v>3</v>
      </c>
      <c r="E17" s="98"/>
      <c r="F17" s="98"/>
      <c r="G17" s="109"/>
      <c r="H17" s="186">
        <f t="shared" si="0"/>
        <v>0</v>
      </c>
      <c r="I17" s="109"/>
      <c r="J17" s="187">
        <f t="shared" si="1"/>
        <v>0</v>
      </c>
    </row>
    <row r="18" spans="1:10" ht="37.5" customHeight="1">
      <c r="A18" s="41" t="s">
        <v>15</v>
      </c>
      <c r="B18" s="42" t="s">
        <v>9</v>
      </c>
      <c r="C18" s="42" t="s">
        <v>10</v>
      </c>
      <c r="D18" s="42">
        <v>1</v>
      </c>
      <c r="E18" s="98"/>
      <c r="F18" s="98"/>
      <c r="G18" s="109"/>
      <c r="H18" s="186">
        <f t="shared" si="0"/>
        <v>0</v>
      </c>
      <c r="I18" s="109"/>
      <c r="J18" s="187">
        <f t="shared" si="1"/>
        <v>0</v>
      </c>
    </row>
    <row r="19" spans="1:10" ht="37.5" customHeight="1">
      <c r="A19" s="81" t="s">
        <v>221</v>
      </c>
      <c r="B19" s="82" t="s">
        <v>3</v>
      </c>
      <c r="C19" s="82">
        <v>20</v>
      </c>
      <c r="D19" s="82">
        <v>12</v>
      </c>
      <c r="E19" s="99"/>
      <c r="F19" s="99"/>
      <c r="G19" s="110"/>
      <c r="H19" s="186">
        <f t="shared" si="0"/>
        <v>0</v>
      </c>
      <c r="I19" s="110"/>
      <c r="J19" s="187">
        <f t="shared" si="1"/>
        <v>0</v>
      </c>
    </row>
    <row r="20" spans="1:10" ht="37.5" customHeight="1">
      <c r="A20" s="41" t="s">
        <v>115</v>
      </c>
      <c r="B20" s="42" t="s">
        <v>14</v>
      </c>
      <c r="C20" s="42" t="s">
        <v>10</v>
      </c>
      <c r="D20" s="42">
        <v>3</v>
      </c>
      <c r="E20" s="98"/>
      <c r="F20" s="98"/>
      <c r="G20" s="109"/>
      <c r="H20" s="186">
        <f t="shared" si="0"/>
        <v>0</v>
      </c>
      <c r="I20" s="109"/>
      <c r="J20" s="187">
        <f t="shared" si="1"/>
        <v>0</v>
      </c>
    </row>
    <row r="21" spans="1:10" ht="37.5" customHeight="1">
      <c r="A21" s="41" t="s">
        <v>222</v>
      </c>
      <c r="B21" s="42" t="s">
        <v>138</v>
      </c>
      <c r="C21" s="42" t="s">
        <v>10</v>
      </c>
      <c r="D21" s="42">
        <v>10</v>
      </c>
      <c r="E21" s="98"/>
      <c r="F21" s="98"/>
      <c r="G21" s="109"/>
      <c r="H21" s="186">
        <f t="shared" si="0"/>
        <v>0</v>
      </c>
      <c r="I21" s="109"/>
      <c r="J21" s="187">
        <f t="shared" si="1"/>
        <v>0</v>
      </c>
    </row>
    <row r="22" spans="1:10" ht="37.5" customHeight="1">
      <c r="A22" s="25" t="s">
        <v>74</v>
      </c>
      <c r="B22" s="26" t="s">
        <v>3</v>
      </c>
      <c r="C22" s="26">
        <v>500</v>
      </c>
      <c r="D22" s="26">
        <v>200</v>
      </c>
      <c r="E22" s="99"/>
      <c r="F22" s="99"/>
      <c r="G22" s="110"/>
      <c r="H22" s="186">
        <f t="shared" si="0"/>
        <v>0</v>
      </c>
      <c r="I22" s="110"/>
      <c r="J22" s="187">
        <f t="shared" si="1"/>
        <v>0</v>
      </c>
    </row>
    <row r="23" spans="1:10" ht="37.5" customHeight="1">
      <c r="A23" s="41" t="s">
        <v>93</v>
      </c>
      <c r="B23" s="42" t="s">
        <v>3</v>
      </c>
      <c r="C23" s="42" t="s">
        <v>10</v>
      </c>
      <c r="D23" s="42">
        <v>15</v>
      </c>
      <c r="E23" s="98"/>
      <c r="F23" s="98"/>
      <c r="G23" s="109"/>
      <c r="H23" s="186">
        <f t="shared" si="0"/>
        <v>0</v>
      </c>
      <c r="I23" s="109"/>
      <c r="J23" s="187">
        <f t="shared" si="1"/>
        <v>0</v>
      </c>
    </row>
    <row r="24" spans="1:10" ht="37.5" customHeight="1">
      <c r="A24" s="41" t="s">
        <v>16</v>
      </c>
      <c r="B24" s="42" t="s">
        <v>3</v>
      </c>
      <c r="C24" s="42" t="s">
        <v>10</v>
      </c>
      <c r="D24" s="42">
        <v>5</v>
      </c>
      <c r="E24" s="98"/>
      <c r="F24" s="98"/>
      <c r="G24" s="109"/>
      <c r="H24" s="186">
        <f t="shared" si="0"/>
        <v>0</v>
      </c>
      <c r="I24" s="109"/>
      <c r="J24" s="187">
        <f t="shared" si="1"/>
        <v>0</v>
      </c>
    </row>
    <row r="25" spans="1:10" ht="37.5" customHeight="1">
      <c r="A25" s="41" t="s">
        <v>17</v>
      </c>
      <c r="B25" s="42" t="s">
        <v>9</v>
      </c>
      <c r="C25" s="42" t="s">
        <v>10</v>
      </c>
      <c r="D25" s="42">
        <v>2</v>
      </c>
      <c r="E25" s="98"/>
      <c r="F25" s="98"/>
      <c r="G25" s="109"/>
      <c r="H25" s="186">
        <f t="shared" si="0"/>
        <v>0</v>
      </c>
      <c r="I25" s="109"/>
      <c r="J25" s="187">
        <f t="shared" si="1"/>
        <v>0</v>
      </c>
    </row>
    <row r="26" spans="1:10" ht="37.5" customHeight="1">
      <c r="A26" s="25" t="s">
        <v>75</v>
      </c>
      <c r="B26" s="26" t="s">
        <v>9</v>
      </c>
      <c r="C26" s="26" t="s">
        <v>10</v>
      </c>
      <c r="D26" s="26">
        <v>75</v>
      </c>
      <c r="E26" s="99"/>
      <c r="F26" s="99"/>
      <c r="G26" s="110"/>
      <c r="H26" s="186">
        <f t="shared" si="0"/>
        <v>0</v>
      </c>
      <c r="I26" s="110"/>
      <c r="J26" s="187">
        <f t="shared" si="1"/>
        <v>0</v>
      </c>
    </row>
    <row r="27" spans="1:10" ht="37.5" customHeight="1">
      <c r="A27" s="25" t="s">
        <v>76</v>
      </c>
      <c r="B27" s="26" t="s">
        <v>3</v>
      </c>
      <c r="C27" s="26" t="s">
        <v>10</v>
      </c>
      <c r="D27" s="26">
        <v>400</v>
      </c>
      <c r="E27" s="99"/>
      <c r="F27" s="99"/>
      <c r="G27" s="110"/>
      <c r="H27" s="186">
        <f t="shared" si="0"/>
        <v>0</v>
      </c>
      <c r="I27" s="110"/>
      <c r="J27" s="187">
        <f t="shared" si="1"/>
        <v>0</v>
      </c>
    </row>
    <row r="28" spans="1:10" ht="37.5" customHeight="1">
      <c r="A28" s="41" t="s">
        <v>18</v>
      </c>
      <c r="B28" s="42" t="s">
        <v>9</v>
      </c>
      <c r="C28" s="42" t="s">
        <v>10</v>
      </c>
      <c r="D28" s="42">
        <v>2</v>
      </c>
      <c r="E28" s="98"/>
      <c r="F28" s="98"/>
      <c r="G28" s="109"/>
      <c r="H28" s="186">
        <f t="shared" si="0"/>
        <v>0</v>
      </c>
      <c r="I28" s="109"/>
      <c r="J28" s="187">
        <f t="shared" si="1"/>
        <v>0</v>
      </c>
    </row>
    <row r="29" spans="1:10" ht="37.5" customHeight="1">
      <c r="A29" s="41" t="s">
        <v>19</v>
      </c>
      <c r="B29" s="42" t="s">
        <v>12</v>
      </c>
      <c r="C29" s="42" t="s">
        <v>10</v>
      </c>
      <c r="D29" s="42">
        <v>5</v>
      </c>
      <c r="E29" s="98"/>
      <c r="F29" s="98"/>
      <c r="G29" s="109"/>
      <c r="H29" s="186">
        <f t="shared" si="0"/>
        <v>0</v>
      </c>
      <c r="I29" s="109"/>
      <c r="J29" s="187">
        <f t="shared" si="1"/>
        <v>0</v>
      </c>
    </row>
    <row r="30" spans="1:10" ht="37.5" customHeight="1">
      <c r="A30" s="81" t="s">
        <v>243</v>
      </c>
      <c r="B30" s="82" t="s">
        <v>3</v>
      </c>
      <c r="C30" s="82" t="s">
        <v>10</v>
      </c>
      <c r="D30" s="82">
        <v>1200</v>
      </c>
      <c r="E30" s="99"/>
      <c r="F30" s="99"/>
      <c r="G30" s="110"/>
      <c r="H30" s="186">
        <f t="shared" si="0"/>
        <v>0</v>
      </c>
      <c r="I30" s="110"/>
      <c r="J30" s="187">
        <f t="shared" si="1"/>
        <v>0</v>
      </c>
    </row>
    <row r="31" spans="1:10" ht="37.5" customHeight="1">
      <c r="A31" s="27" t="s">
        <v>122</v>
      </c>
      <c r="B31" s="26" t="s">
        <v>9</v>
      </c>
      <c r="C31" s="26" t="s">
        <v>10</v>
      </c>
      <c r="D31" s="26">
        <v>5</v>
      </c>
      <c r="E31" s="99"/>
      <c r="F31" s="99"/>
      <c r="G31" s="110"/>
      <c r="H31" s="186">
        <f t="shared" si="0"/>
        <v>0</v>
      </c>
      <c r="I31" s="110"/>
      <c r="J31" s="187">
        <f t="shared" si="1"/>
        <v>0</v>
      </c>
    </row>
    <row r="32" spans="1:10" ht="37.5" customHeight="1">
      <c r="A32" s="41" t="s">
        <v>20</v>
      </c>
      <c r="B32" s="42" t="s">
        <v>9</v>
      </c>
      <c r="C32" s="42" t="s">
        <v>10</v>
      </c>
      <c r="D32" s="42">
        <v>2</v>
      </c>
      <c r="E32" s="98"/>
      <c r="F32" s="98"/>
      <c r="G32" s="109"/>
      <c r="H32" s="186">
        <f t="shared" si="0"/>
        <v>0</v>
      </c>
      <c r="I32" s="109"/>
      <c r="J32" s="187">
        <f t="shared" si="1"/>
        <v>0</v>
      </c>
    </row>
    <row r="33" spans="1:10" ht="37.5" customHeight="1">
      <c r="A33" s="45" t="s">
        <v>150</v>
      </c>
      <c r="B33" s="42" t="s">
        <v>9</v>
      </c>
      <c r="C33" s="42" t="s">
        <v>10</v>
      </c>
      <c r="D33" s="42">
        <v>2</v>
      </c>
      <c r="E33" s="98"/>
      <c r="F33" s="98"/>
      <c r="G33" s="109"/>
      <c r="H33" s="186">
        <f t="shared" si="0"/>
        <v>0</v>
      </c>
      <c r="I33" s="109"/>
      <c r="J33" s="187">
        <f t="shared" si="1"/>
        <v>0</v>
      </c>
    </row>
    <row r="34" spans="1:10" ht="37.5" customHeight="1">
      <c r="A34" s="25" t="s">
        <v>124</v>
      </c>
      <c r="B34" s="26" t="s">
        <v>9</v>
      </c>
      <c r="C34" s="26" t="s">
        <v>10</v>
      </c>
      <c r="D34" s="26">
        <v>20</v>
      </c>
      <c r="E34" s="99"/>
      <c r="F34" s="99"/>
      <c r="G34" s="110"/>
      <c r="H34" s="186">
        <f t="shared" si="0"/>
        <v>0</v>
      </c>
      <c r="I34" s="110"/>
      <c r="J34" s="187">
        <f t="shared" si="1"/>
        <v>0</v>
      </c>
    </row>
    <row r="35" spans="1:10" ht="37.5" customHeight="1">
      <c r="A35" s="25" t="s">
        <v>125</v>
      </c>
      <c r="B35" s="26" t="s">
        <v>9</v>
      </c>
      <c r="C35" s="26" t="s">
        <v>10</v>
      </c>
      <c r="D35" s="26">
        <v>15</v>
      </c>
      <c r="E35" s="99"/>
      <c r="F35" s="99"/>
      <c r="G35" s="110"/>
      <c r="H35" s="186">
        <f t="shared" si="0"/>
        <v>0</v>
      </c>
      <c r="I35" s="110"/>
      <c r="J35" s="187">
        <f t="shared" si="1"/>
        <v>0</v>
      </c>
    </row>
    <row r="36" spans="1:10" ht="37.5" customHeight="1">
      <c r="A36" s="45" t="s">
        <v>158</v>
      </c>
      <c r="B36" s="42"/>
      <c r="C36" s="26" t="s">
        <v>10</v>
      </c>
      <c r="D36" s="42">
        <v>3</v>
      </c>
      <c r="E36" s="98"/>
      <c r="F36" s="98"/>
      <c r="G36" s="109"/>
      <c r="H36" s="186">
        <f t="shared" si="0"/>
        <v>0</v>
      </c>
      <c r="I36" s="109"/>
      <c r="J36" s="187">
        <f t="shared" si="1"/>
        <v>0</v>
      </c>
    </row>
    <row r="37" spans="1:10" ht="37.5" customHeight="1">
      <c r="A37" s="46" t="s">
        <v>151</v>
      </c>
      <c r="B37" s="42" t="s">
        <v>9</v>
      </c>
      <c r="C37" s="26" t="s">
        <v>10</v>
      </c>
      <c r="D37" s="42">
        <v>3</v>
      </c>
      <c r="E37" s="98"/>
      <c r="F37" s="98"/>
      <c r="G37" s="109"/>
      <c r="H37" s="186">
        <f t="shared" si="0"/>
        <v>0</v>
      </c>
      <c r="I37" s="109"/>
      <c r="J37" s="187">
        <f t="shared" si="1"/>
        <v>0</v>
      </c>
    </row>
    <row r="38" spans="1:10" ht="37.5" customHeight="1">
      <c r="A38" s="45" t="s">
        <v>159</v>
      </c>
      <c r="B38" s="42"/>
      <c r="C38" s="26" t="s">
        <v>10</v>
      </c>
      <c r="D38" s="42">
        <v>3</v>
      </c>
      <c r="E38" s="98"/>
      <c r="F38" s="98"/>
      <c r="G38" s="109"/>
      <c r="H38" s="186">
        <f t="shared" si="0"/>
        <v>0</v>
      </c>
      <c r="I38" s="109"/>
      <c r="J38" s="187">
        <f t="shared" si="1"/>
        <v>0</v>
      </c>
    </row>
    <row r="39" spans="1:10" ht="37.5" customHeight="1">
      <c r="A39" s="45" t="s">
        <v>160</v>
      </c>
      <c r="B39" s="42"/>
      <c r="C39" s="26" t="s">
        <v>10</v>
      </c>
      <c r="D39" s="42">
        <v>3</v>
      </c>
      <c r="E39" s="98"/>
      <c r="F39" s="98"/>
      <c r="G39" s="109"/>
      <c r="H39" s="186">
        <f t="shared" si="0"/>
        <v>0</v>
      </c>
      <c r="I39" s="109"/>
      <c r="J39" s="187">
        <f t="shared" si="1"/>
        <v>0</v>
      </c>
    </row>
    <row r="40" spans="1:10" ht="37.5" customHeight="1">
      <c r="A40" s="46" t="s">
        <v>168</v>
      </c>
      <c r="B40" s="42" t="s">
        <v>9</v>
      </c>
      <c r="C40" s="26" t="s">
        <v>10</v>
      </c>
      <c r="D40" s="42">
        <v>3</v>
      </c>
      <c r="E40" s="98"/>
      <c r="F40" s="98"/>
      <c r="G40" s="109"/>
      <c r="H40" s="186">
        <f t="shared" si="0"/>
        <v>0</v>
      </c>
      <c r="I40" s="109"/>
      <c r="J40" s="187">
        <f t="shared" si="1"/>
        <v>0</v>
      </c>
    </row>
    <row r="41" spans="1:10" ht="37.5" customHeight="1">
      <c r="A41" s="46" t="s">
        <v>164</v>
      </c>
      <c r="B41" s="42" t="s">
        <v>9</v>
      </c>
      <c r="C41" s="42" t="s">
        <v>10</v>
      </c>
      <c r="D41" s="42">
        <v>3</v>
      </c>
      <c r="E41" s="98"/>
      <c r="F41" s="98"/>
      <c r="G41" s="109"/>
      <c r="H41" s="186">
        <f t="shared" si="0"/>
        <v>0</v>
      </c>
      <c r="I41" s="109"/>
      <c r="J41" s="187">
        <f t="shared" si="1"/>
        <v>0</v>
      </c>
    </row>
    <row r="42" spans="1:10" ht="37.5" customHeight="1">
      <c r="A42" s="46" t="s">
        <v>165</v>
      </c>
      <c r="B42" s="42" t="s">
        <v>9</v>
      </c>
      <c r="C42" s="42" t="s">
        <v>10</v>
      </c>
      <c r="D42" s="42">
        <v>3</v>
      </c>
      <c r="E42" s="98"/>
      <c r="F42" s="98"/>
      <c r="G42" s="109"/>
      <c r="H42" s="186">
        <f t="shared" si="0"/>
        <v>0</v>
      </c>
      <c r="I42" s="109"/>
      <c r="J42" s="187">
        <f t="shared" si="1"/>
        <v>0</v>
      </c>
    </row>
    <row r="43" spans="1:10" ht="37.5" customHeight="1">
      <c r="A43" s="41" t="s">
        <v>191</v>
      </c>
      <c r="B43" s="42" t="s">
        <v>9</v>
      </c>
      <c r="C43" s="42" t="s">
        <v>10</v>
      </c>
      <c r="D43" s="42">
        <v>3</v>
      </c>
      <c r="E43" s="98"/>
      <c r="F43" s="98"/>
      <c r="G43" s="109"/>
      <c r="H43" s="186">
        <f t="shared" si="0"/>
        <v>0</v>
      </c>
      <c r="I43" s="109"/>
      <c r="J43" s="187">
        <f t="shared" si="1"/>
        <v>0</v>
      </c>
    </row>
    <row r="44" spans="1:10" ht="37.5" customHeight="1">
      <c r="A44" s="46" t="s">
        <v>167</v>
      </c>
      <c r="B44" s="42" t="s">
        <v>9</v>
      </c>
      <c r="C44" s="42" t="s">
        <v>10</v>
      </c>
      <c r="D44" s="42">
        <v>3</v>
      </c>
      <c r="E44" s="98"/>
      <c r="F44" s="98"/>
      <c r="G44" s="109"/>
      <c r="H44" s="186">
        <f t="shared" si="0"/>
        <v>0</v>
      </c>
      <c r="I44" s="109"/>
      <c r="J44" s="187">
        <f t="shared" si="1"/>
        <v>0</v>
      </c>
    </row>
    <row r="45" spans="1:10" ht="37.5" customHeight="1">
      <c r="A45" s="45" t="s">
        <v>161</v>
      </c>
      <c r="B45" s="42" t="s">
        <v>9</v>
      </c>
      <c r="C45" s="42" t="s">
        <v>10</v>
      </c>
      <c r="D45" s="42">
        <v>3</v>
      </c>
      <c r="E45" s="98"/>
      <c r="F45" s="98"/>
      <c r="G45" s="109"/>
      <c r="H45" s="186">
        <f t="shared" si="0"/>
        <v>0</v>
      </c>
      <c r="I45" s="109"/>
      <c r="J45" s="187">
        <f t="shared" si="1"/>
        <v>0</v>
      </c>
    </row>
    <row r="46" spans="1:10" ht="37.5" customHeight="1">
      <c r="A46" s="46" t="s">
        <v>166</v>
      </c>
      <c r="B46" s="42" t="s">
        <v>9</v>
      </c>
      <c r="C46" s="42" t="s">
        <v>10</v>
      </c>
      <c r="D46" s="42">
        <v>3</v>
      </c>
      <c r="E46" s="98"/>
      <c r="F46" s="98"/>
      <c r="G46" s="109"/>
      <c r="H46" s="186">
        <f t="shared" si="0"/>
        <v>0</v>
      </c>
      <c r="I46" s="109"/>
      <c r="J46" s="187">
        <f t="shared" si="1"/>
        <v>0</v>
      </c>
    </row>
    <row r="47" spans="1:10" ht="37.5" customHeight="1">
      <c r="A47" s="42" t="s">
        <v>190</v>
      </c>
      <c r="B47" s="42" t="s">
        <v>9</v>
      </c>
      <c r="C47" s="42" t="s">
        <v>10</v>
      </c>
      <c r="D47" s="42">
        <v>1</v>
      </c>
      <c r="E47" s="98"/>
      <c r="F47" s="98"/>
      <c r="G47" s="109"/>
      <c r="H47" s="186">
        <f t="shared" si="0"/>
        <v>0</v>
      </c>
      <c r="I47" s="109"/>
      <c r="J47" s="187">
        <f t="shared" si="1"/>
        <v>0</v>
      </c>
    </row>
    <row r="48" spans="1:10" ht="37.5" customHeight="1">
      <c r="A48" s="41" t="s">
        <v>21</v>
      </c>
      <c r="B48" s="42" t="s">
        <v>14</v>
      </c>
      <c r="C48" s="42" t="s">
        <v>10</v>
      </c>
      <c r="D48" s="42">
        <v>4</v>
      </c>
      <c r="E48" s="98"/>
      <c r="F48" s="98"/>
      <c r="G48" s="109"/>
      <c r="H48" s="186">
        <f t="shared" si="0"/>
        <v>0</v>
      </c>
      <c r="I48" s="109"/>
      <c r="J48" s="187">
        <f t="shared" si="1"/>
        <v>0</v>
      </c>
    </row>
    <row r="49" spans="1:10" ht="37.5" customHeight="1">
      <c r="A49" s="41" t="s">
        <v>133</v>
      </c>
      <c r="B49" s="42" t="s">
        <v>3</v>
      </c>
      <c r="C49" s="42" t="s">
        <v>10</v>
      </c>
      <c r="D49" s="42">
        <v>40</v>
      </c>
      <c r="E49" s="98"/>
      <c r="F49" s="98"/>
      <c r="G49" s="109"/>
      <c r="H49" s="186">
        <f t="shared" si="0"/>
        <v>0</v>
      </c>
      <c r="I49" s="109"/>
      <c r="J49" s="187">
        <f t="shared" si="1"/>
        <v>0</v>
      </c>
    </row>
    <row r="50" spans="1:10" ht="37.5" customHeight="1">
      <c r="A50" s="41" t="s">
        <v>134</v>
      </c>
      <c r="B50" s="42" t="s">
        <v>3</v>
      </c>
      <c r="C50" s="42" t="s">
        <v>10</v>
      </c>
      <c r="D50" s="42">
        <v>12</v>
      </c>
      <c r="E50" s="98"/>
      <c r="F50" s="98"/>
      <c r="G50" s="109"/>
      <c r="H50" s="186">
        <f t="shared" si="0"/>
        <v>0</v>
      </c>
      <c r="I50" s="109"/>
      <c r="J50" s="187">
        <f t="shared" si="1"/>
        <v>0</v>
      </c>
    </row>
    <row r="51" spans="1:10" ht="37.5" customHeight="1">
      <c r="A51" s="41" t="s">
        <v>187</v>
      </c>
      <c r="B51" s="42" t="s">
        <v>3</v>
      </c>
      <c r="C51" s="42" t="s">
        <v>10</v>
      </c>
      <c r="D51" s="42">
        <v>20</v>
      </c>
      <c r="E51" s="98"/>
      <c r="F51" s="98"/>
      <c r="G51" s="109"/>
      <c r="H51" s="186">
        <f t="shared" si="0"/>
        <v>0</v>
      </c>
      <c r="I51" s="109"/>
      <c r="J51" s="187">
        <f t="shared" si="1"/>
        <v>0</v>
      </c>
    </row>
    <row r="52" spans="1:10" ht="37.5" customHeight="1">
      <c r="A52" s="25" t="s">
        <v>139</v>
      </c>
      <c r="B52" s="26" t="s">
        <v>3</v>
      </c>
      <c r="C52" s="42" t="s">
        <v>10</v>
      </c>
      <c r="D52" s="26">
        <v>400</v>
      </c>
      <c r="E52" s="99"/>
      <c r="F52" s="99"/>
      <c r="G52" s="110"/>
      <c r="H52" s="186">
        <f t="shared" si="0"/>
        <v>0</v>
      </c>
      <c r="I52" s="110"/>
      <c r="J52" s="187">
        <f t="shared" si="1"/>
        <v>0</v>
      </c>
    </row>
    <row r="53" spans="1:10" ht="37.5" customHeight="1">
      <c r="A53" s="25" t="s">
        <v>268</v>
      </c>
      <c r="B53" s="26" t="s">
        <v>9</v>
      </c>
      <c r="C53" s="42" t="s">
        <v>10</v>
      </c>
      <c r="D53" s="26">
        <v>5</v>
      </c>
      <c r="E53" s="99"/>
      <c r="F53" s="99"/>
      <c r="G53" s="110"/>
      <c r="H53" s="186">
        <f t="shared" si="0"/>
        <v>0</v>
      </c>
      <c r="I53" s="110"/>
      <c r="J53" s="187">
        <f t="shared" si="1"/>
        <v>0</v>
      </c>
    </row>
    <row r="54" spans="1:10" ht="37.5" customHeight="1">
      <c r="A54" s="25" t="s">
        <v>67</v>
      </c>
      <c r="B54" s="26" t="s">
        <v>9</v>
      </c>
      <c r="C54" s="42" t="s">
        <v>10</v>
      </c>
      <c r="D54" s="26">
        <v>5</v>
      </c>
      <c r="E54" s="99"/>
      <c r="F54" s="101"/>
      <c r="G54" s="111"/>
      <c r="H54" s="186">
        <f t="shared" si="0"/>
        <v>0</v>
      </c>
      <c r="I54" s="111"/>
      <c r="J54" s="187">
        <f t="shared" si="1"/>
        <v>0</v>
      </c>
    </row>
    <row r="55" spans="1:10" ht="37.5" customHeight="1">
      <c r="A55" s="25" t="s">
        <v>68</v>
      </c>
      <c r="B55" s="26" t="s">
        <v>9</v>
      </c>
      <c r="C55" s="42" t="s">
        <v>10</v>
      </c>
      <c r="D55" s="26">
        <v>5</v>
      </c>
      <c r="E55" s="99"/>
      <c r="F55" s="101"/>
      <c r="G55" s="111"/>
      <c r="H55" s="186">
        <f t="shared" si="0"/>
        <v>0</v>
      </c>
      <c r="I55" s="111"/>
      <c r="J55" s="187">
        <f t="shared" si="1"/>
        <v>0</v>
      </c>
    </row>
    <row r="56" spans="1:10" ht="37.5" customHeight="1">
      <c r="A56" s="25" t="s">
        <v>112</v>
      </c>
      <c r="B56" s="26" t="s">
        <v>9</v>
      </c>
      <c r="C56" s="42" t="s">
        <v>10</v>
      </c>
      <c r="D56" s="26">
        <v>10</v>
      </c>
      <c r="E56" s="99"/>
      <c r="F56" s="101"/>
      <c r="G56" s="111"/>
      <c r="H56" s="186">
        <f t="shared" si="0"/>
        <v>0</v>
      </c>
      <c r="I56" s="111"/>
      <c r="J56" s="187">
        <f t="shared" si="1"/>
        <v>0</v>
      </c>
    </row>
    <row r="57" spans="1:10" ht="37.5" customHeight="1">
      <c r="A57" s="25" t="s">
        <v>234</v>
      </c>
      <c r="B57" s="26" t="s">
        <v>9</v>
      </c>
      <c r="C57" s="42" t="s">
        <v>10</v>
      </c>
      <c r="D57" s="26">
        <v>5</v>
      </c>
      <c r="E57" s="99"/>
      <c r="F57" s="101"/>
      <c r="G57" s="111"/>
      <c r="H57" s="186">
        <f t="shared" si="0"/>
        <v>0</v>
      </c>
      <c r="I57" s="111"/>
      <c r="J57" s="187">
        <f t="shared" si="1"/>
        <v>0</v>
      </c>
    </row>
    <row r="58" spans="1:10" ht="37.5" customHeight="1">
      <c r="A58" s="25" t="s">
        <v>238</v>
      </c>
      <c r="B58" s="26" t="s">
        <v>9</v>
      </c>
      <c r="C58" s="42" t="s">
        <v>10</v>
      </c>
      <c r="D58" s="26">
        <v>5</v>
      </c>
      <c r="E58" s="99"/>
      <c r="F58" s="101"/>
      <c r="G58" s="111"/>
      <c r="H58" s="186">
        <f t="shared" si="0"/>
        <v>0</v>
      </c>
      <c r="I58" s="111"/>
      <c r="J58" s="187">
        <f t="shared" si="1"/>
        <v>0</v>
      </c>
    </row>
    <row r="59" spans="1:10" ht="37.5" customHeight="1">
      <c r="A59" s="25" t="s">
        <v>91</v>
      </c>
      <c r="B59" s="26" t="s">
        <v>9</v>
      </c>
      <c r="C59" s="42" t="s">
        <v>10</v>
      </c>
      <c r="D59" s="26">
        <v>5</v>
      </c>
      <c r="E59" s="99"/>
      <c r="F59" s="101"/>
      <c r="G59" s="111"/>
      <c r="H59" s="186">
        <f t="shared" si="0"/>
        <v>0</v>
      </c>
      <c r="I59" s="111"/>
      <c r="J59" s="187">
        <f t="shared" si="1"/>
        <v>0</v>
      </c>
    </row>
    <row r="60" spans="1:10" ht="37.5" customHeight="1">
      <c r="A60" s="25" t="s">
        <v>235</v>
      </c>
      <c r="B60" s="26" t="s">
        <v>9</v>
      </c>
      <c r="C60" s="42" t="s">
        <v>10</v>
      </c>
      <c r="D60" s="26">
        <v>5</v>
      </c>
      <c r="E60" s="99"/>
      <c r="F60" s="101"/>
      <c r="G60" s="111"/>
      <c r="H60" s="186">
        <f t="shared" si="0"/>
        <v>0</v>
      </c>
      <c r="I60" s="111"/>
      <c r="J60" s="187">
        <f t="shared" si="1"/>
        <v>0</v>
      </c>
    </row>
    <row r="61" spans="1:10" ht="37.5" customHeight="1">
      <c r="A61" s="25" t="s">
        <v>69</v>
      </c>
      <c r="B61" s="26" t="s">
        <v>9</v>
      </c>
      <c r="C61" s="42" t="s">
        <v>10</v>
      </c>
      <c r="D61" s="26">
        <v>5</v>
      </c>
      <c r="E61" s="99"/>
      <c r="F61" s="101"/>
      <c r="G61" s="111"/>
      <c r="H61" s="186">
        <f t="shared" si="0"/>
        <v>0</v>
      </c>
      <c r="I61" s="111"/>
      <c r="J61" s="187">
        <f t="shared" si="1"/>
        <v>0</v>
      </c>
    </row>
    <row r="62" spans="1:10" ht="37.5" customHeight="1">
      <c r="A62" s="25" t="s">
        <v>89</v>
      </c>
      <c r="B62" s="26" t="s">
        <v>9</v>
      </c>
      <c r="C62" s="42" t="s">
        <v>10</v>
      </c>
      <c r="D62" s="26">
        <v>5</v>
      </c>
      <c r="E62" s="99"/>
      <c r="F62" s="101"/>
      <c r="G62" s="111"/>
      <c r="H62" s="186">
        <f t="shared" si="0"/>
        <v>0</v>
      </c>
      <c r="I62" s="111"/>
      <c r="J62" s="187">
        <f t="shared" si="1"/>
        <v>0</v>
      </c>
    </row>
    <row r="63" spans="1:10" ht="37.5" customHeight="1">
      <c r="A63" s="25" t="s">
        <v>70</v>
      </c>
      <c r="B63" s="26" t="s">
        <v>9</v>
      </c>
      <c r="C63" s="42" t="s">
        <v>10</v>
      </c>
      <c r="D63" s="26">
        <v>20</v>
      </c>
      <c r="E63" s="99"/>
      <c r="F63" s="101"/>
      <c r="G63" s="111"/>
      <c r="H63" s="186">
        <f t="shared" si="0"/>
        <v>0</v>
      </c>
      <c r="I63" s="111"/>
      <c r="J63" s="187">
        <f t="shared" si="1"/>
        <v>0</v>
      </c>
    </row>
    <row r="64" spans="1:10" ht="37.5" customHeight="1">
      <c r="A64" s="25" t="s">
        <v>237</v>
      </c>
      <c r="B64" s="26" t="s">
        <v>9</v>
      </c>
      <c r="C64" s="26" t="s">
        <v>10</v>
      </c>
      <c r="D64" s="26">
        <v>5</v>
      </c>
      <c r="E64" s="99"/>
      <c r="F64" s="101"/>
      <c r="G64" s="111"/>
      <c r="H64" s="186">
        <f t="shared" si="0"/>
        <v>0</v>
      </c>
      <c r="I64" s="111"/>
      <c r="J64" s="187">
        <f t="shared" si="1"/>
        <v>0</v>
      </c>
    </row>
    <row r="65" spans="1:10" ht="37.5" customHeight="1">
      <c r="A65" s="25" t="s">
        <v>71</v>
      </c>
      <c r="B65" s="26" t="s">
        <v>9</v>
      </c>
      <c r="C65" s="26" t="s">
        <v>10</v>
      </c>
      <c r="D65" s="26">
        <v>10</v>
      </c>
      <c r="E65" s="99"/>
      <c r="F65" s="101"/>
      <c r="G65" s="111"/>
      <c r="H65" s="186">
        <f t="shared" si="0"/>
        <v>0</v>
      </c>
      <c r="I65" s="111"/>
      <c r="J65" s="187">
        <f t="shared" si="1"/>
        <v>0</v>
      </c>
    </row>
    <row r="66" spans="1:10" ht="37.5" customHeight="1">
      <c r="A66" s="41" t="s">
        <v>22</v>
      </c>
      <c r="B66" s="42" t="s">
        <v>3</v>
      </c>
      <c r="C66" s="26" t="s">
        <v>10</v>
      </c>
      <c r="D66" s="42">
        <v>30</v>
      </c>
      <c r="E66" s="98"/>
      <c r="F66" s="98"/>
      <c r="G66" s="109"/>
      <c r="H66" s="186">
        <f t="shared" si="0"/>
        <v>0</v>
      </c>
      <c r="I66" s="109"/>
      <c r="J66" s="187">
        <f t="shared" si="1"/>
        <v>0</v>
      </c>
    </row>
    <row r="67" spans="1:10" ht="37.5" customHeight="1">
      <c r="A67" s="81" t="s">
        <v>239</v>
      </c>
      <c r="B67" s="82" t="s">
        <v>3</v>
      </c>
      <c r="C67" s="26" t="s">
        <v>10</v>
      </c>
      <c r="D67" s="82">
        <v>1000</v>
      </c>
      <c r="E67" s="99"/>
      <c r="F67" s="99"/>
      <c r="G67" s="110"/>
      <c r="H67" s="186">
        <f t="shared" si="0"/>
        <v>0</v>
      </c>
      <c r="I67" s="110"/>
      <c r="J67" s="187">
        <f t="shared" si="1"/>
        <v>0</v>
      </c>
    </row>
    <row r="68" spans="1:10" ht="37.5" customHeight="1">
      <c r="A68" s="41" t="s">
        <v>23</v>
      </c>
      <c r="B68" s="42" t="s">
        <v>3</v>
      </c>
      <c r="C68" s="26" t="s">
        <v>10</v>
      </c>
      <c r="D68" s="42">
        <v>3</v>
      </c>
      <c r="E68" s="98"/>
      <c r="F68" s="98"/>
      <c r="G68" s="109"/>
      <c r="H68" s="186">
        <f t="shared" si="0"/>
        <v>0</v>
      </c>
      <c r="I68" s="109"/>
      <c r="J68" s="187">
        <f t="shared" si="1"/>
        <v>0</v>
      </c>
    </row>
    <row r="69" spans="1:10" ht="37.5" customHeight="1">
      <c r="A69" s="27" t="s">
        <v>113</v>
      </c>
      <c r="B69" s="26" t="s">
        <v>3</v>
      </c>
      <c r="C69" s="26" t="s">
        <v>10</v>
      </c>
      <c r="D69" s="26">
        <v>50</v>
      </c>
      <c r="E69" s="99"/>
      <c r="F69" s="99"/>
      <c r="G69" s="110"/>
      <c r="H69" s="186">
        <f t="shared" si="0"/>
        <v>0</v>
      </c>
      <c r="I69" s="110"/>
      <c r="J69" s="187">
        <f t="shared" si="1"/>
        <v>0</v>
      </c>
    </row>
    <row r="70" spans="1:10" ht="37.5" customHeight="1">
      <c r="A70" s="81" t="s">
        <v>118</v>
      </c>
      <c r="B70" s="82" t="s">
        <v>3</v>
      </c>
      <c r="C70" s="26" t="s">
        <v>10</v>
      </c>
      <c r="D70" s="82">
        <v>1000</v>
      </c>
      <c r="E70" s="99"/>
      <c r="F70" s="99"/>
      <c r="G70" s="110"/>
      <c r="H70" s="186">
        <f t="shared" si="0"/>
        <v>0</v>
      </c>
      <c r="I70" s="110"/>
      <c r="J70" s="187">
        <f t="shared" si="1"/>
        <v>0</v>
      </c>
    </row>
    <row r="71" spans="1:10" ht="37.5" customHeight="1">
      <c r="A71" s="41" t="s">
        <v>203</v>
      </c>
      <c r="B71" s="42" t="s">
        <v>36</v>
      </c>
      <c r="C71" s="26" t="s">
        <v>10</v>
      </c>
      <c r="D71" s="42">
        <v>3</v>
      </c>
      <c r="E71" s="98"/>
      <c r="F71" s="98"/>
      <c r="G71" s="109"/>
      <c r="H71" s="186">
        <f t="shared" si="0"/>
        <v>0</v>
      </c>
      <c r="I71" s="109"/>
      <c r="J71" s="187">
        <f t="shared" si="1"/>
        <v>0</v>
      </c>
    </row>
    <row r="72" spans="1:10" ht="37.5" customHeight="1">
      <c r="A72" s="41" t="s">
        <v>24</v>
      </c>
      <c r="B72" s="42" t="s">
        <v>3</v>
      </c>
      <c r="C72" s="26" t="s">
        <v>10</v>
      </c>
      <c r="D72" s="42">
        <v>100</v>
      </c>
      <c r="E72" s="98"/>
      <c r="F72" s="98"/>
      <c r="G72" s="109"/>
      <c r="H72" s="186">
        <f t="shared" si="0"/>
        <v>0</v>
      </c>
      <c r="I72" s="109"/>
      <c r="J72" s="187">
        <f t="shared" si="1"/>
        <v>0</v>
      </c>
    </row>
    <row r="73" spans="1:10" ht="37.5" customHeight="1">
      <c r="A73" s="41" t="s">
        <v>119</v>
      </c>
      <c r="B73" s="42" t="s">
        <v>3</v>
      </c>
      <c r="C73" s="26" t="s">
        <v>10</v>
      </c>
      <c r="D73" s="42">
        <v>30</v>
      </c>
      <c r="E73" s="98"/>
      <c r="F73" s="98"/>
      <c r="G73" s="109"/>
      <c r="H73" s="186">
        <f t="shared" si="0"/>
        <v>0</v>
      </c>
      <c r="I73" s="109"/>
      <c r="J73" s="187">
        <f t="shared" si="1"/>
        <v>0</v>
      </c>
    </row>
    <row r="74" spans="1:10" ht="37.5" customHeight="1">
      <c r="A74" s="41" t="s">
        <v>201</v>
      </c>
      <c r="B74" s="42" t="s">
        <v>3</v>
      </c>
      <c r="C74" s="26" t="s">
        <v>10</v>
      </c>
      <c r="D74" s="42">
        <v>5</v>
      </c>
      <c r="E74" s="98"/>
      <c r="F74" s="98"/>
      <c r="G74" s="109"/>
      <c r="H74" s="186">
        <f aca="true" t="shared" si="2" ref="H74:H128">G74*1.055</f>
        <v>0</v>
      </c>
      <c r="I74" s="109"/>
      <c r="J74" s="187">
        <f aca="true" t="shared" si="3" ref="J74:J128">I74*1.055</f>
        <v>0</v>
      </c>
    </row>
    <row r="75" spans="1:10" ht="37.5" customHeight="1">
      <c r="A75" s="87" t="s">
        <v>214</v>
      </c>
      <c r="B75" s="88" t="s">
        <v>3</v>
      </c>
      <c r="C75" s="26" t="s">
        <v>10</v>
      </c>
      <c r="D75" s="88">
        <v>30</v>
      </c>
      <c r="E75" s="102"/>
      <c r="F75" s="102"/>
      <c r="G75" s="112"/>
      <c r="H75" s="186">
        <f t="shared" si="2"/>
        <v>0</v>
      </c>
      <c r="I75" s="112"/>
      <c r="J75" s="187">
        <f t="shared" si="3"/>
        <v>0</v>
      </c>
    </row>
    <row r="76" spans="1:10" ht="37.5" customHeight="1">
      <c r="A76" s="83" t="s">
        <v>217</v>
      </c>
      <c r="B76" s="84" t="s">
        <v>3</v>
      </c>
      <c r="C76" s="26" t="s">
        <v>10</v>
      </c>
      <c r="D76" s="82">
        <v>750</v>
      </c>
      <c r="E76" s="99"/>
      <c r="F76" s="99"/>
      <c r="G76" s="110"/>
      <c r="H76" s="186">
        <f t="shared" si="2"/>
        <v>0</v>
      </c>
      <c r="I76" s="110"/>
      <c r="J76" s="187">
        <f t="shared" si="3"/>
        <v>0</v>
      </c>
    </row>
    <row r="77" spans="1:10" ht="37.5" customHeight="1">
      <c r="A77" s="41" t="s">
        <v>162</v>
      </c>
      <c r="B77" s="42" t="s">
        <v>3</v>
      </c>
      <c r="C77" s="26" t="s">
        <v>10</v>
      </c>
      <c r="D77" s="42">
        <v>10</v>
      </c>
      <c r="E77" s="98"/>
      <c r="F77" s="98"/>
      <c r="G77" s="109"/>
      <c r="H77" s="186">
        <f t="shared" si="2"/>
        <v>0</v>
      </c>
      <c r="I77" s="109"/>
      <c r="J77" s="187">
        <f t="shared" si="3"/>
        <v>0</v>
      </c>
    </row>
    <row r="78" spans="1:10" ht="37.5" customHeight="1">
      <c r="A78" s="41" t="s">
        <v>200</v>
      </c>
      <c r="B78" s="42" t="s">
        <v>3</v>
      </c>
      <c r="C78" s="26" t="s">
        <v>10</v>
      </c>
      <c r="D78" s="42">
        <v>5</v>
      </c>
      <c r="E78" s="98"/>
      <c r="F78" s="98"/>
      <c r="G78" s="109"/>
      <c r="H78" s="186">
        <f t="shared" si="2"/>
        <v>0</v>
      </c>
      <c r="I78" s="109"/>
      <c r="J78" s="187">
        <f t="shared" si="3"/>
        <v>0</v>
      </c>
    </row>
    <row r="79" spans="1:10" ht="37.5" customHeight="1">
      <c r="A79" s="25" t="s">
        <v>92</v>
      </c>
      <c r="B79" s="26" t="s">
        <v>9</v>
      </c>
      <c r="C79" s="26" t="s">
        <v>10</v>
      </c>
      <c r="D79" s="25">
        <v>5</v>
      </c>
      <c r="E79" s="103"/>
      <c r="F79" s="99"/>
      <c r="G79" s="110"/>
      <c r="H79" s="186">
        <f t="shared" si="2"/>
        <v>0</v>
      </c>
      <c r="I79" s="110"/>
      <c r="J79" s="187">
        <f t="shared" si="3"/>
        <v>0</v>
      </c>
    </row>
    <row r="80" spans="1:10" ht="37.5" customHeight="1">
      <c r="A80" s="25" t="s">
        <v>210</v>
      </c>
      <c r="B80" s="26" t="s">
        <v>3</v>
      </c>
      <c r="C80" s="26" t="s">
        <v>10</v>
      </c>
      <c r="D80" s="26">
        <v>200</v>
      </c>
      <c r="E80" s="99"/>
      <c r="F80" s="99"/>
      <c r="G80" s="110"/>
      <c r="H80" s="186">
        <f t="shared" si="2"/>
        <v>0</v>
      </c>
      <c r="I80" s="110"/>
      <c r="J80" s="187">
        <f t="shared" si="3"/>
        <v>0</v>
      </c>
    </row>
    <row r="81" spans="1:10" ht="37.5" customHeight="1">
      <c r="A81" s="25" t="s">
        <v>140</v>
      </c>
      <c r="B81" s="26" t="s">
        <v>3</v>
      </c>
      <c r="C81" s="26" t="s">
        <v>10</v>
      </c>
      <c r="D81" s="26">
        <v>200</v>
      </c>
      <c r="E81" s="99"/>
      <c r="F81" s="99"/>
      <c r="G81" s="110"/>
      <c r="H81" s="186">
        <f t="shared" si="2"/>
        <v>0</v>
      </c>
      <c r="I81" s="110"/>
      <c r="J81" s="187">
        <f t="shared" si="3"/>
        <v>0</v>
      </c>
    </row>
    <row r="82" spans="1:10" ht="37.5" customHeight="1">
      <c r="A82" s="25" t="s">
        <v>213</v>
      </c>
      <c r="B82" s="26" t="s">
        <v>3</v>
      </c>
      <c r="C82" s="26" t="s">
        <v>10</v>
      </c>
      <c r="D82" s="26">
        <v>200</v>
      </c>
      <c r="E82" s="99"/>
      <c r="F82" s="99"/>
      <c r="G82" s="110"/>
      <c r="H82" s="186">
        <f t="shared" si="2"/>
        <v>0</v>
      </c>
      <c r="I82" s="110"/>
      <c r="J82" s="187">
        <f t="shared" si="3"/>
        <v>0</v>
      </c>
    </row>
    <row r="83" spans="1:10" ht="37.5" customHeight="1">
      <c r="A83" s="25" t="s">
        <v>211</v>
      </c>
      <c r="B83" s="26" t="s">
        <v>3</v>
      </c>
      <c r="C83" s="26" t="s">
        <v>10</v>
      </c>
      <c r="D83" s="26">
        <v>200</v>
      </c>
      <c r="E83" s="99"/>
      <c r="F83" s="99"/>
      <c r="G83" s="110"/>
      <c r="H83" s="186">
        <f t="shared" si="2"/>
        <v>0</v>
      </c>
      <c r="I83" s="110"/>
      <c r="J83" s="187">
        <f t="shared" si="3"/>
        <v>0</v>
      </c>
    </row>
    <row r="84" spans="1:10" ht="37.5" customHeight="1">
      <c r="A84" s="25" t="s">
        <v>212</v>
      </c>
      <c r="B84" s="26" t="s">
        <v>3</v>
      </c>
      <c r="C84" s="26" t="s">
        <v>10</v>
      </c>
      <c r="D84" s="26">
        <v>200</v>
      </c>
      <c r="E84" s="99"/>
      <c r="F84" s="99"/>
      <c r="G84" s="110"/>
      <c r="H84" s="186">
        <f t="shared" si="2"/>
        <v>0</v>
      </c>
      <c r="I84" s="110"/>
      <c r="J84" s="187">
        <f t="shared" si="3"/>
        <v>0</v>
      </c>
    </row>
    <row r="85" spans="1:10" ht="37.5" customHeight="1">
      <c r="A85" s="41" t="s">
        <v>25</v>
      </c>
      <c r="B85" s="42" t="s">
        <v>3</v>
      </c>
      <c r="C85" s="26" t="s">
        <v>10</v>
      </c>
      <c r="D85" s="42">
        <v>5</v>
      </c>
      <c r="E85" s="98"/>
      <c r="F85" s="98"/>
      <c r="G85" s="109"/>
      <c r="H85" s="186">
        <f t="shared" si="2"/>
        <v>0</v>
      </c>
      <c r="I85" s="109"/>
      <c r="J85" s="187">
        <f t="shared" si="3"/>
        <v>0</v>
      </c>
    </row>
    <row r="86" spans="1:10" ht="37.5" customHeight="1">
      <c r="A86" s="41" t="s">
        <v>202</v>
      </c>
      <c r="B86" s="42" t="s">
        <v>3</v>
      </c>
      <c r="C86" s="26" t="s">
        <v>10</v>
      </c>
      <c r="D86" s="42">
        <v>5</v>
      </c>
      <c r="E86" s="98"/>
      <c r="F86" s="98"/>
      <c r="G86" s="109"/>
      <c r="H86" s="186">
        <f t="shared" si="2"/>
        <v>0</v>
      </c>
      <c r="I86" s="109"/>
      <c r="J86" s="187">
        <f t="shared" si="3"/>
        <v>0</v>
      </c>
    </row>
    <row r="87" spans="1:10" ht="37.5" customHeight="1">
      <c r="A87" s="41" t="s">
        <v>153</v>
      </c>
      <c r="B87" s="42" t="s">
        <v>3</v>
      </c>
      <c r="C87" s="26" t="s">
        <v>10</v>
      </c>
      <c r="D87" s="42">
        <v>10</v>
      </c>
      <c r="E87" s="98"/>
      <c r="F87" s="98"/>
      <c r="G87" s="109"/>
      <c r="H87" s="186">
        <f t="shared" si="2"/>
        <v>0</v>
      </c>
      <c r="I87" s="109"/>
      <c r="J87" s="187">
        <f t="shared" si="3"/>
        <v>0</v>
      </c>
    </row>
    <row r="88" spans="1:10" ht="37.5" customHeight="1">
      <c r="A88" s="41" t="s">
        <v>199</v>
      </c>
      <c r="B88" s="42"/>
      <c r="C88" s="26" t="s">
        <v>10</v>
      </c>
      <c r="D88" s="42">
        <v>5</v>
      </c>
      <c r="E88" s="98"/>
      <c r="F88" s="98"/>
      <c r="G88" s="109"/>
      <c r="H88" s="186">
        <f t="shared" si="2"/>
        <v>0</v>
      </c>
      <c r="I88" s="109"/>
      <c r="J88" s="187">
        <f t="shared" si="3"/>
        <v>0</v>
      </c>
    </row>
    <row r="89" spans="1:10" ht="37.5" customHeight="1">
      <c r="A89" s="41" t="s">
        <v>26</v>
      </c>
      <c r="B89" s="42" t="s">
        <v>3</v>
      </c>
      <c r="C89" s="26" t="s">
        <v>10</v>
      </c>
      <c r="D89" s="42">
        <v>50</v>
      </c>
      <c r="E89" s="98"/>
      <c r="F89" s="98"/>
      <c r="G89" s="109"/>
      <c r="H89" s="186">
        <f t="shared" si="2"/>
        <v>0</v>
      </c>
      <c r="I89" s="109"/>
      <c r="J89" s="187">
        <f t="shared" si="3"/>
        <v>0</v>
      </c>
    </row>
    <row r="90" spans="1:10" ht="37.5" customHeight="1">
      <c r="A90" s="41" t="s">
        <v>27</v>
      </c>
      <c r="B90" s="42" t="s">
        <v>3</v>
      </c>
      <c r="C90" s="26" t="s">
        <v>10</v>
      </c>
      <c r="D90" s="42">
        <v>2</v>
      </c>
      <c r="E90" s="98"/>
      <c r="F90" s="98"/>
      <c r="G90" s="109"/>
      <c r="H90" s="186">
        <f t="shared" si="2"/>
        <v>0</v>
      </c>
      <c r="I90" s="109"/>
      <c r="J90" s="187">
        <f t="shared" si="3"/>
        <v>0</v>
      </c>
    </row>
    <row r="91" spans="1:10" ht="37.5" customHeight="1">
      <c r="A91" s="25" t="s">
        <v>90</v>
      </c>
      <c r="B91" s="26" t="s">
        <v>9</v>
      </c>
      <c r="C91" s="26" t="s">
        <v>10</v>
      </c>
      <c r="D91" s="26">
        <v>6</v>
      </c>
      <c r="E91" s="99"/>
      <c r="F91" s="99"/>
      <c r="G91" s="110"/>
      <c r="H91" s="186">
        <f t="shared" si="2"/>
        <v>0</v>
      </c>
      <c r="I91" s="110"/>
      <c r="J91" s="187">
        <f t="shared" si="3"/>
        <v>0</v>
      </c>
    </row>
    <row r="92" spans="1:10" ht="37.5" customHeight="1">
      <c r="A92" s="41" t="s">
        <v>152</v>
      </c>
      <c r="B92" s="42" t="s">
        <v>9</v>
      </c>
      <c r="C92" s="42" t="s">
        <v>10</v>
      </c>
      <c r="D92" s="42">
        <v>2</v>
      </c>
      <c r="E92" s="98"/>
      <c r="F92" s="98"/>
      <c r="G92" s="109"/>
      <c r="H92" s="186">
        <f t="shared" si="2"/>
        <v>0</v>
      </c>
      <c r="I92" s="109"/>
      <c r="J92" s="187">
        <f t="shared" si="3"/>
        <v>0</v>
      </c>
    </row>
    <row r="93" spans="1:10" ht="37.5" customHeight="1">
      <c r="A93" s="81" t="s">
        <v>218</v>
      </c>
      <c r="B93" s="82" t="s">
        <v>3</v>
      </c>
      <c r="C93" s="42" t="s">
        <v>10</v>
      </c>
      <c r="D93" s="82">
        <v>1500</v>
      </c>
      <c r="E93" s="99"/>
      <c r="F93" s="99"/>
      <c r="G93" s="110"/>
      <c r="H93" s="186">
        <f t="shared" si="2"/>
        <v>0</v>
      </c>
      <c r="I93" s="110"/>
      <c r="J93" s="187">
        <f t="shared" si="3"/>
        <v>0</v>
      </c>
    </row>
    <row r="94" spans="1:10" ht="37.5" customHeight="1">
      <c r="A94" s="81" t="s">
        <v>219</v>
      </c>
      <c r="B94" s="82" t="s">
        <v>3</v>
      </c>
      <c r="C94" s="42" t="s">
        <v>10</v>
      </c>
      <c r="D94" s="82">
        <v>1500</v>
      </c>
      <c r="E94" s="99"/>
      <c r="F94" s="99"/>
      <c r="G94" s="110"/>
      <c r="H94" s="186">
        <f t="shared" si="2"/>
        <v>0</v>
      </c>
      <c r="I94" s="110"/>
      <c r="J94" s="187">
        <f t="shared" si="3"/>
        <v>0</v>
      </c>
    </row>
    <row r="95" spans="1:10" ht="37.5" customHeight="1">
      <c r="A95" s="81" t="s">
        <v>240</v>
      </c>
      <c r="B95" s="82" t="s">
        <v>3</v>
      </c>
      <c r="C95" s="42" t="s">
        <v>10</v>
      </c>
      <c r="D95" s="82">
        <v>1000</v>
      </c>
      <c r="E95" s="99"/>
      <c r="F95" s="99"/>
      <c r="G95" s="110"/>
      <c r="H95" s="186">
        <f t="shared" si="2"/>
        <v>0</v>
      </c>
      <c r="I95" s="110"/>
      <c r="J95" s="187">
        <f t="shared" si="3"/>
        <v>0</v>
      </c>
    </row>
    <row r="96" spans="1:10" ht="37.5" customHeight="1">
      <c r="A96" s="41" t="s">
        <v>189</v>
      </c>
      <c r="B96" s="42" t="s">
        <v>9</v>
      </c>
      <c r="C96" s="42" t="s">
        <v>10</v>
      </c>
      <c r="D96" s="42">
        <v>2</v>
      </c>
      <c r="E96" s="98"/>
      <c r="F96" s="98"/>
      <c r="G96" s="109"/>
      <c r="H96" s="186">
        <f t="shared" si="2"/>
        <v>0</v>
      </c>
      <c r="I96" s="109"/>
      <c r="J96" s="187">
        <f t="shared" si="3"/>
        <v>0</v>
      </c>
    </row>
    <row r="97" spans="1:10" ht="37.5" customHeight="1">
      <c r="A97" s="43" t="s">
        <v>156</v>
      </c>
      <c r="B97" s="42" t="s">
        <v>3</v>
      </c>
      <c r="C97" s="42" t="s">
        <v>10</v>
      </c>
      <c r="D97" s="42">
        <v>2</v>
      </c>
      <c r="E97" s="98"/>
      <c r="F97" s="98"/>
      <c r="G97" s="109"/>
      <c r="H97" s="186">
        <f t="shared" si="2"/>
        <v>0</v>
      </c>
      <c r="I97" s="109"/>
      <c r="J97" s="187">
        <f t="shared" si="3"/>
        <v>0</v>
      </c>
    </row>
    <row r="98" spans="1:10" ht="37.5" customHeight="1">
      <c r="A98" s="43" t="s">
        <v>28</v>
      </c>
      <c r="B98" s="42" t="s">
        <v>9</v>
      </c>
      <c r="C98" s="42" t="s">
        <v>10</v>
      </c>
      <c r="D98" s="42">
        <v>6</v>
      </c>
      <c r="E98" s="98"/>
      <c r="F98" s="98"/>
      <c r="G98" s="109"/>
      <c r="H98" s="186">
        <f t="shared" si="2"/>
        <v>0</v>
      </c>
      <c r="I98" s="109"/>
      <c r="J98" s="187">
        <f t="shared" si="3"/>
        <v>0</v>
      </c>
    </row>
    <row r="99" spans="1:10" ht="37.5" customHeight="1">
      <c r="A99" s="43" t="s">
        <v>128</v>
      </c>
      <c r="B99" s="42" t="s">
        <v>3</v>
      </c>
      <c r="C99" s="42" t="s">
        <v>10</v>
      </c>
      <c r="D99" s="42">
        <v>4</v>
      </c>
      <c r="E99" s="98"/>
      <c r="F99" s="98"/>
      <c r="G99" s="109"/>
      <c r="H99" s="186">
        <f t="shared" si="2"/>
        <v>0</v>
      </c>
      <c r="I99" s="109"/>
      <c r="J99" s="187">
        <f t="shared" si="3"/>
        <v>0</v>
      </c>
    </row>
    <row r="100" spans="1:10" ht="37.5" customHeight="1">
      <c r="A100" s="43" t="s">
        <v>157</v>
      </c>
      <c r="B100" s="42" t="s">
        <v>3</v>
      </c>
      <c r="C100" s="42" t="s">
        <v>10</v>
      </c>
      <c r="D100" s="42">
        <v>50</v>
      </c>
      <c r="E100" s="98"/>
      <c r="F100" s="98"/>
      <c r="G100" s="109"/>
      <c r="H100" s="186">
        <f t="shared" si="2"/>
        <v>0</v>
      </c>
      <c r="I100" s="109"/>
      <c r="J100" s="187">
        <f t="shared" si="3"/>
        <v>0</v>
      </c>
    </row>
    <row r="101" spans="1:10" ht="37.5" customHeight="1">
      <c r="A101" s="25" t="s">
        <v>131</v>
      </c>
      <c r="B101" s="26" t="s">
        <v>3</v>
      </c>
      <c r="C101" s="42" t="s">
        <v>10</v>
      </c>
      <c r="D101" s="26">
        <v>15</v>
      </c>
      <c r="E101" s="99"/>
      <c r="F101" s="99"/>
      <c r="G101" s="110"/>
      <c r="H101" s="186">
        <f t="shared" si="2"/>
        <v>0</v>
      </c>
      <c r="I101" s="110"/>
      <c r="J101" s="187">
        <f t="shared" si="3"/>
        <v>0</v>
      </c>
    </row>
    <row r="102" spans="1:10" ht="37.5" customHeight="1">
      <c r="A102" s="25" t="s">
        <v>143</v>
      </c>
      <c r="B102" s="26" t="s">
        <v>9</v>
      </c>
      <c r="C102" s="42" t="s">
        <v>10</v>
      </c>
      <c r="D102" s="26">
        <v>5</v>
      </c>
      <c r="E102" s="99"/>
      <c r="F102" s="99"/>
      <c r="G102" s="110"/>
      <c r="H102" s="186">
        <f t="shared" si="2"/>
        <v>0</v>
      </c>
      <c r="I102" s="110"/>
      <c r="J102" s="187">
        <f t="shared" si="3"/>
        <v>0</v>
      </c>
    </row>
    <row r="103" spans="1:10" ht="37.5" customHeight="1">
      <c r="A103" s="25" t="s">
        <v>144</v>
      </c>
      <c r="B103" s="26" t="s">
        <v>9</v>
      </c>
      <c r="C103" s="42" t="s">
        <v>10</v>
      </c>
      <c r="D103" s="26">
        <v>10</v>
      </c>
      <c r="E103" s="99"/>
      <c r="F103" s="99"/>
      <c r="G103" s="110"/>
      <c r="H103" s="186">
        <f t="shared" si="2"/>
        <v>0</v>
      </c>
      <c r="I103" s="110"/>
      <c r="J103" s="187">
        <f t="shared" si="3"/>
        <v>0</v>
      </c>
    </row>
    <row r="104" spans="1:10" ht="37.5" customHeight="1">
      <c r="A104" s="25" t="s">
        <v>142</v>
      </c>
      <c r="B104" s="26" t="s">
        <v>9</v>
      </c>
      <c r="C104" s="42" t="s">
        <v>10</v>
      </c>
      <c r="D104" s="26">
        <v>10</v>
      </c>
      <c r="E104" s="99"/>
      <c r="F104" s="99"/>
      <c r="G104" s="110"/>
      <c r="H104" s="186">
        <f t="shared" si="2"/>
        <v>0</v>
      </c>
      <c r="I104" s="110"/>
      <c r="J104" s="187">
        <f t="shared" si="3"/>
        <v>0</v>
      </c>
    </row>
    <row r="105" spans="1:10" ht="37.5" customHeight="1">
      <c r="A105" s="25" t="s">
        <v>141</v>
      </c>
      <c r="B105" s="26" t="s">
        <v>9</v>
      </c>
      <c r="C105" s="42" t="s">
        <v>10</v>
      </c>
      <c r="D105" s="26">
        <v>15</v>
      </c>
      <c r="E105" s="99"/>
      <c r="F105" s="99"/>
      <c r="G105" s="110"/>
      <c r="H105" s="186">
        <f t="shared" si="2"/>
        <v>0</v>
      </c>
      <c r="I105" s="110"/>
      <c r="J105" s="187">
        <f t="shared" si="3"/>
        <v>0</v>
      </c>
    </row>
    <row r="106" spans="1:10" ht="37.5" customHeight="1">
      <c r="A106" s="25" t="s">
        <v>123</v>
      </c>
      <c r="B106" s="26" t="s">
        <v>9</v>
      </c>
      <c r="C106" s="42" t="s">
        <v>10</v>
      </c>
      <c r="D106" s="26">
        <v>15</v>
      </c>
      <c r="E106" s="99"/>
      <c r="F106" s="99"/>
      <c r="G106" s="110"/>
      <c r="H106" s="186">
        <f t="shared" si="2"/>
        <v>0</v>
      </c>
      <c r="I106" s="110"/>
      <c r="J106" s="187">
        <f t="shared" si="3"/>
        <v>0</v>
      </c>
    </row>
    <row r="107" spans="1:10" ht="37.5" customHeight="1">
      <c r="A107" s="25" t="s">
        <v>209</v>
      </c>
      <c r="B107" s="26" t="s">
        <v>9</v>
      </c>
      <c r="C107" s="42" t="s">
        <v>10</v>
      </c>
      <c r="D107" s="26">
        <v>10</v>
      </c>
      <c r="E107" s="99"/>
      <c r="F107" s="99"/>
      <c r="G107" s="110"/>
      <c r="H107" s="186">
        <f t="shared" si="2"/>
        <v>0</v>
      </c>
      <c r="I107" s="110"/>
      <c r="J107" s="187">
        <f t="shared" si="3"/>
        <v>0</v>
      </c>
    </row>
    <row r="108" spans="1:10" ht="37.5" customHeight="1">
      <c r="A108" s="25" t="s">
        <v>205</v>
      </c>
      <c r="B108" s="26" t="s">
        <v>9</v>
      </c>
      <c r="C108" s="42" t="s">
        <v>10</v>
      </c>
      <c r="D108" s="26">
        <v>1</v>
      </c>
      <c r="E108" s="99"/>
      <c r="F108" s="99"/>
      <c r="G108" s="110"/>
      <c r="H108" s="186">
        <f t="shared" si="2"/>
        <v>0</v>
      </c>
      <c r="I108" s="110"/>
      <c r="J108" s="187">
        <f t="shared" si="3"/>
        <v>0</v>
      </c>
    </row>
    <row r="109" spans="1:10" ht="37.5" customHeight="1">
      <c r="A109" s="81" t="s">
        <v>220</v>
      </c>
      <c r="B109" s="82" t="s">
        <v>3</v>
      </c>
      <c r="C109" s="42" t="s">
        <v>10</v>
      </c>
      <c r="D109" s="82">
        <v>50</v>
      </c>
      <c r="E109" s="99"/>
      <c r="F109" s="99"/>
      <c r="G109" s="110"/>
      <c r="H109" s="186">
        <f t="shared" si="2"/>
        <v>0</v>
      </c>
      <c r="I109" s="110"/>
      <c r="J109" s="187">
        <f t="shared" si="3"/>
        <v>0</v>
      </c>
    </row>
    <row r="110" spans="1:10" ht="37.5" customHeight="1">
      <c r="A110" s="49" t="s">
        <v>204</v>
      </c>
      <c r="B110" s="49" t="s">
        <v>12</v>
      </c>
      <c r="C110" s="42" t="s">
        <v>10</v>
      </c>
      <c r="D110" s="49">
        <v>5</v>
      </c>
      <c r="E110" s="104"/>
      <c r="F110" s="105"/>
      <c r="G110" s="113"/>
      <c r="H110" s="186">
        <f t="shared" si="2"/>
        <v>0</v>
      </c>
      <c r="I110" s="113"/>
      <c r="J110" s="187">
        <f t="shared" si="3"/>
        <v>0</v>
      </c>
    </row>
    <row r="111" spans="1:10" ht="37.5" customHeight="1">
      <c r="A111" s="41" t="s">
        <v>135</v>
      </c>
      <c r="B111" s="42" t="s">
        <v>3</v>
      </c>
      <c r="C111" s="42" t="s">
        <v>10</v>
      </c>
      <c r="D111" s="42">
        <v>20</v>
      </c>
      <c r="E111" s="98"/>
      <c r="F111" s="98"/>
      <c r="G111" s="109"/>
      <c r="H111" s="186">
        <f t="shared" si="2"/>
        <v>0</v>
      </c>
      <c r="I111" s="109"/>
      <c r="J111" s="187">
        <f t="shared" si="3"/>
        <v>0</v>
      </c>
    </row>
    <row r="112" spans="1:10" ht="37.5" customHeight="1">
      <c r="A112" s="41" t="s">
        <v>154</v>
      </c>
      <c r="B112" s="42" t="s">
        <v>3</v>
      </c>
      <c r="C112" s="42" t="s">
        <v>10</v>
      </c>
      <c r="D112" s="42">
        <v>10</v>
      </c>
      <c r="E112" s="98"/>
      <c r="F112" s="98"/>
      <c r="G112" s="109"/>
      <c r="H112" s="186">
        <f t="shared" si="2"/>
        <v>0</v>
      </c>
      <c r="I112" s="109"/>
      <c r="J112" s="187">
        <f t="shared" si="3"/>
        <v>0</v>
      </c>
    </row>
    <row r="113" spans="1:10" ht="37.5" customHeight="1">
      <c r="A113" s="43" t="s">
        <v>136</v>
      </c>
      <c r="B113" s="42" t="s">
        <v>3</v>
      </c>
      <c r="C113" s="42" t="s">
        <v>10</v>
      </c>
      <c r="D113" s="42">
        <v>400</v>
      </c>
      <c r="E113" s="98"/>
      <c r="F113" s="98"/>
      <c r="G113" s="109"/>
      <c r="H113" s="186">
        <f t="shared" si="2"/>
        <v>0</v>
      </c>
      <c r="I113" s="109"/>
      <c r="J113" s="187">
        <f t="shared" si="3"/>
        <v>0</v>
      </c>
    </row>
    <row r="114" spans="1:10" ht="37.5" customHeight="1">
      <c r="A114" s="41" t="s">
        <v>29</v>
      </c>
      <c r="B114" s="42" t="s">
        <v>3</v>
      </c>
      <c r="C114" s="42" t="s">
        <v>10</v>
      </c>
      <c r="D114" s="42">
        <v>25</v>
      </c>
      <c r="E114" s="98"/>
      <c r="F114" s="98"/>
      <c r="G114" s="109"/>
      <c r="H114" s="186">
        <f t="shared" si="2"/>
        <v>0</v>
      </c>
      <c r="I114" s="109"/>
      <c r="J114" s="187">
        <f t="shared" si="3"/>
        <v>0</v>
      </c>
    </row>
    <row r="115" spans="1:10" ht="37.5" customHeight="1">
      <c r="A115" s="41" t="s">
        <v>30</v>
      </c>
      <c r="B115" s="42" t="s">
        <v>3</v>
      </c>
      <c r="C115" s="42" t="s">
        <v>10</v>
      </c>
      <c r="D115" s="42">
        <v>45</v>
      </c>
      <c r="E115" s="98"/>
      <c r="F115" s="98"/>
      <c r="G115" s="109"/>
      <c r="H115" s="186">
        <f t="shared" si="2"/>
        <v>0</v>
      </c>
      <c r="I115" s="109"/>
      <c r="J115" s="187">
        <f t="shared" si="3"/>
        <v>0</v>
      </c>
    </row>
    <row r="116" spans="1:10" ht="37.5" customHeight="1">
      <c r="A116" s="93" t="s">
        <v>236</v>
      </c>
      <c r="B116" s="94" t="s">
        <v>9</v>
      </c>
      <c r="C116" s="42" t="s">
        <v>10</v>
      </c>
      <c r="D116" s="94">
        <v>5</v>
      </c>
      <c r="E116" s="106"/>
      <c r="F116" s="106"/>
      <c r="G116" s="114"/>
      <c r="H116" s="186">
        <f t="shared" si="2"/>
        <v>0</v>
      </c>
      <c r="I116" s="114"/>
      <c r="J116" s="187">
        <f t="shared" si="3"/>
        <v>0</v>
      </c>
    </row>
    <row r="117" spans="1:10" ht="37.5" customHeight="1">
      <c r="A117" s="85" t="s">
        <v>241</v>
      </c>
      <c r="B117" s="86" t="s">
        <v>3</v>
      </c>
      <c r="C117" s="42" t="s">
        <v>10</v>
      </c>
      <c r="D117" s="86">
        <v>2000</v>
      </c>
      <c r="E117" s="107"/>
      <c r="F117" s="107"/>
      <c r="G117" s="115"/>
      <c r="H117" s="186">
        <f t="shared" si="2"/>
        <v>0</v>
      </c>
      <c r="I117" s="115"/>
      <c r="J117" s="187">
        <f t="shared" si="3"/>
        <v>0</v>
      </c>
    </row>
    <row r="118" spans="1:10" ht="37.5" customHeight="1">
      <c r="A118" s="90" t="s">
        <v>206</v>
      </c>
      <c r="B118" s="91" t="s">
        <v>138</v>
      </c>
      <c r="C118" s="42" t="s">
        <v>10</v>
      </c>
      <c r="D118" s="91">
        <v>50</v>
      </c>
      <c r="E118" s="108"/>
      <c r="F118" s="108"/>
      <c r="G118" s="116"/>
      <c r="H118" s="186">
        <f t="shared" si="2"/>
        <v>0</v>
      </c>
      <c r="I118" s="116"/>
      <c r="J118" s="187">
        <f t="shared" si="3"/>
        <v>0</v>
      </c>
    </row>
    <row r="119" spans="1:10" ht="37.5" customHeight="1">
      <c r="A119" s="90" t="s">
        <v>208</v>
      </c>
      <c r="B119" s="91" t="s">
        <v>9</v>
      </c>
      <c r="C119" s="42" t="s">
        <v>10</v>
      </c>
      <c r="D119" s="91">
        <v>5</v>
      </c>
      <c r="E119" s="108"/>
      <c r="F119" s="108"/>
      <c r="G119" s="116"/>
      <c r="H119" s="186">
        <f t="shared" si="2"/>
        <v>0</v>
      </c>
      <c r="I119" s="116"/>
      <c r="J119" s="187">
        <f t="shared" si="3"/>
        <v>0</v>
      </c>
    </row>
    <row r="120" spans="1:10" ht="36.75" customHeight="1">
      <c r="A120" s="25" t="s">
        <v>207</v>
      </c>
      <c r="B120" s="26" t="s">
        <v>9</v>
      </c>
      <c r="C120" s="42" t="s">
        <v>10</v>
      </c>
      <c r="D120" s="26">
        <v>10</v>
      </c>
      <c r="E120" s="99"/>
      <c r="F120" s="99"/>
      <c r="G120" s="110"/>
      <c r="H120" s="186">
        <f t="shared" si="2"/>
        <v>0</v>
      </c>
      <c r="I120" s="110"/>
      <c r="J120" s="187">
        <f t="shared" si="3"/>
        <v>0</v>
      </c>
    </row>
    <row r="121" spans="1:10" ht="36.75" customHeight="1">
      <c r="A121" s="41" t="s">
        <v>155</v>
      </c>
      <c r="B121" s="42" t="s">
        <v>3</v>
      </c>
      <c r="C121" s="42" t="s">
        <v>10</v>
      </c>
      <c r="D121" s="42">
        <v>3</v>
      </c>
      <c r="E121" s="98"/>
      <c r="F121" s="98"/>
      <c r="G121" s="109"/>
      <c r="H121" s="186">
        <f t="shared" si="2"/>
        <v>0</v>
      </c>
      <c r="I121" s="109"/>
      <c r="J121" s="187">
        <f t="shared" si="3"/>
        <v>0</v>
      </c>
    </row>
    <row r="122" spans="1:10" ht="36.75" customHeight="1">
      <c r="A122" s="25" t="s">
        <v>216</v>
      </c>
      <c r="B122" s="26" t="s">
        <v>3</v>
      </c>
      <c r="C122" s="42" t="s">
        <v>10</v>
      </c>
      <c r="D122" s="26">
        <v>250</v>
      </c>
      <c r="E122" s="99"/>
      <c r="F122" s="99"/>
      <c r="G122" s="110"/>
      <c r="H122" s="186">
        <f t="shared" si="2"/>
        <v>0</v>
      </c>
      <c r="I122" s="110"/>
      <c r="J122" s="187">
        <f t="shared" si="3"/>
        <v>0</v>
      </c>
    </row>
    <row r="123" spans="1:10" ht="36.75" customHeight="1">
      <c r="A123" s="25" t="s">
        <v>215</v>
      </c>
      <c r="B123" s="26" t="s">
        <v>3</v>
      </c>
      <c r="C123" s="42" t="s">
        <v>10</v>
      </c>
      <c r="D123" s="26">
        <v>1</v>
      </c>
      <c r="E123" s="99"/>
      <c r="F123" s="99"/>
      <c r="G123" s="110"/>
      <c r="H123" s="186">
        <f t="shared" si="2"/>
        <v>0</v>
      </c>
      <c r="I123" s="110"/>
      <c r="J123" s="187">
        <f t="shared" si="3"/>
        <v>0</v>
      </c>
    </row>
    <row r="124" spans="1:10" ht="36.75" customHeight="1">
      <c r="A124" s="25" t="s">
        <v>77</v>
      </c>
      <c r="B124" s="26" t="s">
        <v>12</v>
      </c>
      <c r="C124" s="42" t="s">
        <v>10</v>
      </c>
      <c r="D124" s="26">
        <v>2</v>
      </c>
      <c r="E124" s="99"/>
      <c r="F124" s="99"/>
      <c r="G124" s="110"/>
      <c r="H124" s="186">
        <f t="shared" si="2"/>
        <v>0</v>
      </c>
      <c r="I124" s="110"/>
      <c r="J124" s="187">
        <f t="shared" si="3"/>
        <v>0</v>
      </c>
    </row>
    <row r="125" spans="1:10" ht="36.75" customHeight="1">
      <c r="A125" s="41" t="s">
        <v>31</v>
      </c>
      <c r="B125" s="42" t="s">
        <v>3</v>
      </c>
      <c r="C125" s="42" t="s">
        <v>10</v>
      </c>
      <c r="D125" s="42">
        <v>100</v>
      </c>
      <c r="E125" s="98"/>
      <c r="F125" s="98"/>
      <c r="G125" s="109"/>
      <c r="H125" s="186">
        <f t="shared" si="2"/>
        <v>0</v>
      </c>
      <c r="I125" s="109"/>
      <c r="J125" s="187">
        <f t="shared" si="3"/>
        <v>0</v>
      </c>
    </row>
    <row r="126" spans="1:10" ht="36.75" customHeight="1">
      <c r="A126" s="41" t="s">
        <v>116</v>
      </c>
      <c r="B126" s="42" t="s">
        <v>3</v>
      </c>
      <c r="C126" s="42" t="s">
        <v>10</v>
      </c>
      <c r="D126" s="42">
        <v>10</v>
      </c>
      <c r="E126" s="98"/>
      <c r="F126" s="98"/>
      <c r="G126" s="109"/>
      <c r="H126" s="186">
        <f t="shared" si="2"/>
        <v>0</v>
      </c>
      <c r="I126" s="109"/>
      <c r="J126" s="187">
        <f t="shared" si="3"/>
        <v>0</v>
      </c>
    </row>
    <row r="127" spans="1:10" ht="36.75" customHeight="1">
      <c r="A127" s="41" t="s">
        <v>32</v>
      </c>
      <c r="B127" s="42" t="s">
        <v>3</v>
      </c>
      <c r="C127" s="42" t="s">
        <v>10</v>
      </c>
      <c r="D127" s="42">
        <v>30</v>
      </c>
      <c r="E127" s="98"/>
      <c r="F127" s="98"/>
      <c r="G127" s="109"/>
      <c r="H127" s="186">
        <f t="shared" si="2"/>
        <v>0</v>
      </c>
      <c r="I127" s="109"/>
      <c r="J127" s="187">
        <f t="shared" si="3"/>
        <v>0</v>
      </c>
    </row>
    <row r="128" spans="1:10" ht="33" customHeight="1">
      <c r="A128" s="41" t="s">
        <v>163</v>
      </c>
      <c r="B128" s="42" t="s">
        <v>3</v>
      </c>
      <c r="C128" s="42" t="s">
        <v>10</v>
      </c>
      <c r="D128" s="42">
        <v>40</v>
      </c>
      <c r="E128" s="98"/>
      <c r="F128" s="98"/>
      <c r="G128" s="109"/>
      <c r="H128" s="186">
        <f t="shared" si="2"/>
        <v>0</v>
      </c>
      <c r="I128" s="109"/>
      <c r="J128" s="187">
        <f t="shared" si="3"/>
        <v>0</v>
      </c>
    </row>
    <row r="129" spans="1:7" ht="25.5">
      <c r="A129" s="67"/>
      <c r="B129" s="34"/>
      <c r="C129" s="34"/>
      <c r="D129" s="66"/>
      <c r="E129" s="66"/>
      <c r="F129" s="191"/>
      <c r="G129" s="66"/>
    </row>
    <row r="130" spans="1:7" ht="24.75">
      <c r="A130" s="67"/>
      <c r="B130" s="67"/>
      <c r="C130" s="67"/>
      <c r="D130" s="193"/>
      <c r="E130" s="193"/>
      <c r="F130" s="191"/>
      <c r="G130" s="193"/>
    </row>
    <row r="131" spans="1:7" ht="12.75">
      <c r="A131" s="67"/>
      <c r="B131" s="67"/>
      <c r="C131" s="67"/>
      <c r="D131" s="193"/>
      <c r="E131" s="193"/>
      <c r="F131" s="193"/>
      <c r="G131" s="193"/>
    </row>
    <row r="132" spans="1:7" ht="12.75">
      <c r="A132" s="67"/>
      <c r="F132" s="193"/>
      <c r="G132" s="193"/>
    </row>
    <row r="134" spans="5:7" ht="25.5">
      <c r="E134" s="117" t="s">
        <v>277</v>
      </c>
      <c r="F134" s="194">
        <f>+'AE 05 19'!D7</f>
        <v>0</v>
      </c>
      <c r="G134" s="195" t="s">
        <v>319</v>
      </c>
    </row>
    <row r="135" spans="5:7" ht="25.5">
      <c r="E135" s="117" t="s">
        <v>278</v>
      </c>
      <c r="F135" s="196">
        <f>'AE 05 19'!D9</f>
        <v>0</v>
      </c>
      <c r="G135" s="195" t="s">
        <v>319</v>
      </c>
    </row>
    <row r="136" spans="5:7" ht="25.5">
      <c r="E136" s="118"/>
      <c r="F136" s="197"/>
      <c r="G136" s="198"/>
    </row>
    <row r="137" spans="5:7" ht="26.25">
      <c r="E137" s="120" t="s">
        <v>279</v>
      </c>
      <c r="F137" s="196">
        <f>'AE 05 19'!D30</f>
        <v>0</v>
      </c>
      <c r="G137" s="195" t="s">
        <v>319</v>
      </c>
    </row>
    <row r="138" spans="5:7" ht="26.25">
      <c r="E138" s="120"/>
      <c r="F138" s="197"/>
      <c r="G138" s="198"/>
    </row>
    <row r="139" spans="5:7" ht="26.25">
      <c r="E139" s="120" t="s">
        <v>82</v>
      </c>
      <c r="F139" s="199">
        <f>'AE 05 19'!D32</f>
        <v>0</v>
      </c>
      <c r="G139" s="195" t="s">
        <v>319</v>
      </c>
    </row>
    <row r="140" spans="5:7" ht="26.25">
      <c r="E140" s="120"/>
      <c r="F140" s="200"/>
      <c r="G140" s="201"/>
    </row>
    <row r="141" spans="5:7" ht="27">
      <c r="E141" s="202" t="s">
        <v>317</v>
      </c>
      <c r="F141" s="197"/>
      <c r="G141" s="201"/>
    </row>
    <row r="142" spans="5:7" ht="27">
      <c r="E142" s="202" t="s">
        <v>318</v>
      </c>
      <c r="F142" s="203">
        <f>'AE 05 19'!A30</f>
        <v>0</v>
      </c>
      <c r="G142" s="195" t="s">
        <v>319</v>
      </c>
    </row>
  </sheetData>
  <sheetProtection password="CF27" sheet="1"/>
  <mergeCells count="2">
    <mergeCell ref="A4:I4"/>
    <mergeCell ref="G1:I1"/>
  </mergeCells>
  <printOptions horizontalCentered="1"/>
  <pageMargins left="0.25" right="0.25" top="0.75" bottom="0.75" header="0.3" footer="0.3"/>
  <pageSetup fitToHeight="3" fitToWidth="1" horizontalDpi="300" verticalDpi="300" orientation="landscape" paperSize="9" scale="24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66"/>
  <sheetViews>
    <sheetView zoomScale="55" zoomScaleNormal="55" zoomScaleSheetLayoutView="40" zoomScalePageLayoutView="25" workbookViewId="0" topLeftCell="C1">
      <selection activeCell="C1" sqref="A1:IV16384"/>
    </sheetView>
  </sheetViews>
  <sheetFormatPr defaultColWidth="11.421875" defaultRowHeight="12.75"/>
  <cols>
    <col min="1" max="1" width="119.421875" style="64" customWidth="1"/>
    <col min="2" max="3" width="32.7109375" style="64" customWidth="1"/>
    <col min="4" max="5" width="41.00390625" style="65" customWidth="1"/>
    <col min="6" max="6" width="92.57421875" style="65" customWidth="1"/>
    <col min="7" max="7" width="38.140625" style="65" customWidth="1"/>
    <col min="8" max="8" width="34.57421875" style="65" customWidth="1"/>
    <col min="9" max="9" width="29.7109375" style="65" customWidth="1"/>
    <col min="10" max="16384" width="11.421875" style="65" customWidth="1"/>
  </cols>
  <sheetData>
    <row r="1" spans="1:9" ht="49.5" customHeight="1">
      <c r="A1" s="175" t="s">
        <v>0</v>
      </c>
      <c r="B1" s="175"/>
      <c r="C1" s="175"/>
      <c r="D1" s="177" t="s">
        <v>1</v>
      </c>
      <c r="E1" s="205">
        <f>'AE 05 19'!D11</f>
        <v>0</v>
      </c>
      <c r="F1" s="206"/>
      <c r="G1" s="179" t="s">
        <v>319</v>
      </c>
      <c r="H1" s="179"/>
      <c r="I1" s="179"/>
    </row>
    <row r="2" spans="1:8" s="183" customFormat="1" ht="51" customHeight="1">
      <c r="A2" s="175" t="s">
        <v>145</v>
      </c>
      <c r="B2" s="175"/>
      <c r="C2" s="175"/>
      <c r="D2" s="180"/>
      <c r="E2" s="180"/>
      <c r="F2" s="181" t="s">
        <v>129</v>
      </c>
      <c r="G2" s="175"/>
      <c r="H2" s="180"/>
    </row>
    <row r="3" spans="1:8" s="183" customFormat="1" ht="33.75" customHeight="1">
      <c r="A3" s="175"/>
      <c r="B3" s="175"/>
      <c r="C3" s="175"/>
      <c r="D3" s="180"/>
      <c r="E3" s="180"/>
      <c r="F3" s="181"/>
      <c r="G3" s="175"/>
      <c r="H3" s="180"/>
    </row>
    <row r="4" spans="1:9" s="183" customFormat="1" ht="56.25" customHeight="1">
      <c r="A4" s="184" t="s">
        <v>148</v>
      </c>
      <c r="B4" s="207"/>
      <c r="C4" s="207"/>
      <c r="D4" s="207"/>
      <c r="E4" s="207"/>
      <c r="F4" s="207"/>
      <c r="G4" s="207"/>
      <c r="H4" s="207"/>
      <c r="I4" s="208"/>
    </row>
    <row r="5" spans="1:8" s="183" customFormat="1" ht="30.75" customHeight="1">
      <c r="A5" s="175"/>
      <c r="B5" s="175"/>
      <c r="C5" s="175"/>
      <c r="D5" s="180"/>
      <c r="E5" s="180"/>
      <c r="F5" s="181"/>
      <c r="G5" s="175"/>
      <c r="H5" s="180"/>
    </row>
    <row r="6" spans="1:8" s="183" customFormat="1" ht="39.75" customHeight="1">
      <c r="A6" s="35" t="s">
        <v>79</v>
      </c>
      <c r="B6" s="36"/>
      <c r="C6" s="36"/>
      <c r="D6" s="37"/>
      <c r="E6" s="37"/>
      <c r="F6" s="36"/>
      <c r="G6" s="175"/>
      <c r="H6" s="180"/>
    </row>
    <row r="7" spans="1:8" ht="49.5" customHeight="1">
      <c r="A7" s="53"/>
      <c r="B7" s="53"/>
      <c r="C7" s="53"/>
      <c r="D7" s="53"/>
      <c r="E7" s="53"/>
      <c r="F7" s="53"/>
      <c r="G7" s="53"/>
      <c r="H7" s="176"/>
    </row>
    <row r="8" spans="1:8" ht="94.5" customHeight="1">
      <c r="A8" s="47" t="s">
        <v>2</v>
      </c>
      <c r="B8" s="47" t="s">
        <v>3</v>
      </c>
      <c r="C8" s="47" t="s">
        <v>4</v>
      </c>
      <c r="D8" s="48" t="s">
        <v>272</v>
      </c>
      <c r="E8" s="48" t="s">
        <v>149</v>
      </c>
      <c r="F8" s="48" t="s">
        <v>85</v>
      </c>
      <c r="G8" s="47" t="s">
        <v>6</v>
      </c>
      <c r="H8" s="47" t="s">
        <v>7</v>
      </c>
    </row>
    <row r="9" spans="1:8" ht="49.5" customHeight="1">
      <c r="A9" s="49" t="s">
        <v>170</v>
      </c>
      <c r="B9" s="49" t="s">
        <v>36</v>
      </c>
      <c r="C9" s="49" t="s">
        <v>10</v>
      </c>
      <c r="D9" s="25">
        <v>60</v>
      </c>
      <c r="E9" s="121"/>
      <c r="F9" s="121"/>
      <c r="G9" s="189"/>
      <c r="H9" s="209">
        <f>G9*1.055</f>
        <v>0</v>
      </c>
    </row>
    <row r="10" spans="1:8" ht="49.5" customHeight="1">
      <c r="A10" s="49" t="s">
        <v>37</v>
      </c>
      <c r="B10" s="50" t="s">
        <v>38</v>
      </c>
      <c r="C10" s="49" t="s">
        <v>10</v>
      </c>
      <c r="D10" s="26">
        <v>6</v>
      </c>
      <c r="E10" s="100"/>
      <c r="F10" s="100"/>
      <c r="G10" s="188"/>
      <c r="H10" s="209">
        <f aca="true" t="shared" si="0" ref="H10:H54">G10*1.055</f>
        <v>0</v>
      </c>
    </row>
    <row r="11" spans="1:8" ht="49.5" customHeight="1">
      <c r="A11" s="49" t="s">
        <v>39</v>
      </c>
      <c r="B11" s="50" t="s">
        <v>36</v>
      </c>
      <c r="C11" s="49" t="s">
        <v>10</v>
      </c>
      <c r="D11" s="26">
        <v>10</v>
      </c>
      <c r="E11" s="100"/>
      <c r="F11" s="100"/>
      <c r="G11" s="188"/>
      <c r="H11" s="209">
        <f t="shared" si="0"/>
        <v>0</v>
      </c>
    </row>
    <row r="12" spans="1:8" ht="49.5" customHeight="1">
      <c r="A12" s="49" t="s">
        <v>41</v>
      </c>
      <c r="B12" s="50" t="s">
        <v>42</v>
      </c>
      <c r="C12" s="49" t="s">
        <v>10</v>
      </c>
      <c r="D12" s="26">
        <v>5</v>
      </c>
      <c r="E12" s="100"/>
      <c r="F12" s="100"/>
      <c r="G12" s="188"/>
      <c r="H12" s="209">
        <f t="shared" si="0"/>
        <v>0</v>
      </c>
    </row>
    <row r="13" spans="1:8" ht="49.5" customHeight="1">
      <c r="A13" s="49" t="s">
        <v>171</v>
      </c>
      <c r="B13" s="50" t="s">
        <v>40</v>
      </c>
      <c r="C13" s="49" t="s">
        <v>10</v>
      </c>
      <c r="D13" s="26">
        <v>5</v>
      </c>
      <c r="E13" s="100"/>
      <c r="F13" s="100"/>
      <c r="G13" s="188"/>
      <c r="H13" s="209">
        <f t="shared" si="0"/>
        <v>0</v>
      </c>
    </row>
    <row r="14" spans="1:8" ht="49.5" customHeight="1">
      <c r="A14" s="49" t="s">
        <v>43</v>
      </c>
      <c r="B14" s="50" t="s">
        <v>42</v>
      </c>
      <c r="C14" s="49" t="s">
        <v>10</v>
      </c>
      <c r="D14" s="26">
        <v>20</v>
      </c>
      <c r="E14" s="100"/>
      <c r="F14" s="100"/>
      <c r="G14" s="188"/>
      <c r="H14" s="209">
        <f t="shared" si="0"/>
        <v>0</v>
      </c>
    </row>
    <row r="15" spans="1:8" ht="49.5" customHeight="1">
      <c r="A15" s="49" t="s">
        <v>169</v>
      </c>
      <c r="B15" s="50" t="s">
        <v>3</v>
      </c>
      <c r="C15" s="49" t="s">
        <v>10</v>
      </c>
      <c r="D15" s="26">
        <v>3000</v>
      </c>
      <c r="E15" s="100"/>
      <c r="F15" s="100"/>
      <c r="G15" s="188"/>
      <c r="H15" s="209">
        <f t="shared" si="0"/>
        <v>0</v>
      </c>
    </row>
    <row r="16" spans="1:8" ht="49.5" customHeight="1">
      <c r="A16" s="49" t="s">
        <v>44</v>
      </c>
      <c r="B16" s="50" t="s">
        <v>40</v>
      </c>
      <c r="C16" s="49" t="s">
        <v>10</v>
      </c>
      <c r="D16" s="26">
        <v>10</v>
      </c>
      <c r="E16" s="100"/>
      <c r="F16" s="100"/>
      <c r="G16" s="188"/>
      <c r="H16" s="209">
        <f t="shared" si="0"/>
        <v>0</v>
      </c>
    </row>
    <row r="17" spans="1:8" ht="49.5" customHeight="1">
      <c r="A17" s="49" t="s">
        <v>176</v>
      </c>
      <c r="B17" s="50" t="s">
        <v>40</v>
      </c>
      <c r="C17" s="49" t="s">
        <v>10</v>
      </c>
      <c r="D17" s="26">
        <v>30</v>
      </c>
      <c r="E17" s="100"/>
      <c r="F17" s="100"/>
      <c r="G17" s="188"/>
      <c r="H17" s="209">
        <f t="shared" si="0"/>
        <v>0</v>
      </c>
    </row>
    <row r="18" spans="1:8" ht="49.5" customHeight="1">
      <c r="A18" s="49" t="s">
        <v>45</v>
      </c>
      <c r="B18" s="50" t="s">
        <v>40</v>
      </c>
      <c r="C18" s="49" t="s">
        <v>10</v>
      </c>
      <c r="D18" s="26">
        <v>30</v>
      </c>
      <c r="E18" s="100"/>
      <c r="F18" s="100"/>
      <c r="G18" s="188"/>
      <c r="H18" s="209">
        <f t="shared" si="0"/>
        <v>0</v>
      </c>
    </row>
    <row r="19" spans="1:8" ht="49.5" customHeight="1">
      <c r="A19" s="49" t="s">
        <v>46</v>
      </c>
      <c r="B19" s="50" t="s">
        <v>40</v>
      </c>
      <c r="C19" s="49" t="s">
        <v>10</v>
      </c>
      <c r="D19" s="26">
        <v>60</v>
      </c>
      <c r="E19" s="100"/>
      <c r="F19" s="100"/>
      <c r="G19" s="188"/>
      <c r="H19" s="209">
        <f t="shared" si="0"/>
        <v>0</v>
      </c>
    </row>
    <row r="20" spans="1:8" ht="49.5" customHeight="1">
      <c r="A20" s="49" t="s">
        <v>47</v>
      </c>
      <c r="B20" s="50" t="s">
        <v>40</v>
      </c>
      <c r="C20" s="49" t="s">
        <v>10</v>
      </c>
      <c r="D20" s="26">
        <v>25</v>
      </c>
      <c r="E20" s="100"/>
      <c r="F20" s="100"/>
      <c r="G20" s="188"/>
      <c r="H20" s="209">
        <f t="shared" si="0"/>
        <v>0</v>
      </c>
    </row>
    <row r="21" spans="1:8" ht="49.5" customHeight="1">
      <c r="A21" s="49" t="s">
        <v>48</v>
      </c>
      <c r="B21" s="50" t="s">
        <v>40</v>
      </c>
      <c r="C21" s="49" t="s">
        <v>10</v>
      </c>
      <c r="D21" s="26">
        <v>10</v>
      </c>
      <c r="E21" s="100"/>
      <c r="F21" s="100"/>
      <c r="G21" s="188"/>
      <c r="H21" s="209">
        <f t="shared" si="0"/>
        <v>0</v>
      </c>
    </row>
    <row r="22" spans="1:8" ht="49.5" customHeight="1">
      <c r="A22" s="49" t="s">
        <v>117</v>
      </c>
      <c r="B22" s="50" t="s">
        <v>40</v>
      </c>
      <c r="C22" s="49" t="s">
        <v>10</v>
      </c>
      <c r="D22" s="26">
        <v>25</v>
      </c>
      <c r="E22" s="100"/>
      <c r="F22" s="100"/>
      <c r="G22" s="188"/>
      <c r="H22" s="209">
        <f t="shared" si="0"/>
        <v>0</v>
      </c>
    </row>
    <row r="23" spans="1:8" ht="49.5" customHeight="1">
      <c r="A23" s="49" t="s">
        <v>49</v>
      </c>
      <c r="B23" s="50" t="s">
        <v>42</v>
      </c>
      <c r="C23" s="49" t="s">
        <v>10</v>
      </c>
      <c r="D23" s="26">
        <v>12</v>
      </c>
      <c r="E23" s="100"/>
      <c r="F23" s="100"/>
      <c r="G23" s="188"/>
      <c r="H23" s="209">
        <f t="shared" si="0"/>
        <v>0</v>
      </c>
    </row>
    <row r="24" spans="1:8" ht="49.5" customHeight="1">
      <c r="A24" s="49" t="s">
        <v>86</v>
      </c>
      <c r="B24" s="50" t="s">
        <v>42</v>
      </c>
      <c r="C24" s="49" t="s">
        <v>10</v>
      </c>
      <c r="D24" s="26">
        <v>5</v>
      </c>
      <c r="E24" s="100"/>
      <c r="F24" s="100"/>
      <c r="G24" s="188"/>
      <c r="H24" s="209">
        <f t="shared" si="0"/>
        <v>0</v>
      </c>
    </row>
    <row r="25" spans="1:8" ht="49.5" customHeight="1">
      <c r="A25" s="49" t="s">
        <v>50</v>
      </c>
      <c r="B25" s="50" t="s">
        <v>40</v>
      </c>
      <c r="C25" s="49" t="s">
        <v>10</v>
      </c>
      <c r="D25" s="26">
        <v>10</v>
      </c>
      <c r="E25" s="100"/>
      <c r="F25" s="100"/>
      <c r="G25" s="188"/>
      <c r="H25" s="209">
        <f t="shared" si="0"/>
        <v>0</v>
      </c>
    </row>
    <row r="26" spans="1:8" ht="49.5" customHeight="1">
      <c r="A26" s="49" t="s">
        <v>269</v>
      </c>
      <c r="B26" s="50" t="s">
        <v>42</v>
      </c>
      <c r="C26" s="49" t="s">
        <v>10</v>
      </c>
      <c r="D26" s="26">
        <v>5</v>
      </c>
      <c r="E26" s="100"/>
      <c r="F26" s="100"/>
      <c r="G26" s="188"/>
      <c r="H26" s="209">
        <f t="shared" si="0"/>
        <v>0</v>
      </c>
    </row>
    <row r="27" spans="1:8" ht="49.5" customHeight="1">
      <c r="A27" s="49" t="s">
        <v>51</v>
      </c>
      <c r="B27" s="50" t="s">
        <v>40</v>
      </c>
      <c r="C27" s="49" t="s">
        <v>10</v>
      </c>
      <c r="D27" s="26">
        <v>15</v>
      </c>
      <c r="E27" s="100"/>
      <c r="F27" s="100"/>
      <c r="G27" s="188"/>
      <c r="H27" s="209">
        <f t="shared" si="0"/>
        <v>0</v>
      </c>
    </row>
    <row r="28" spans="1:8" ht="49.5" customHeight="1">
      <c r="A28" s="49" t="s">
        <v>52</v>
      </c>
      <c r="B28" s="50" t="s">
        <v>40</v>
      </c>
      <c r="C28" s="49" t="s">
        <v>10</v>
      </c>
      <c r="D28" s="26">
        <v>25</v>
      </c>
      <c r="E28" s="100"/>
      <c r="F28" s="100"/>
      <c r="G28" s="188"/>
      <c r="H28" s="209">
        <f t="shared" si="0"/>
        <v>0</v>
      </c>
    </row>
    <row r="29" spans="1:8" ht="49.5" customHeight="1">
      <c r="A29" s="49" t="s">
        <v>53</v>
      </c>
      <c r="B29" s="50" t="s">
        <v>40</v>
      </c>
      <c r="C29" s="49" t="s">
        <v>10</v>
      </c>
      <c r="D29" s="26">
        <v>6</v>
      </c>
      <c r="E29" s="100"/>
      <c r="F29" s="100"/>
      <c r="G29" s="188"/>
      <c r="H29" s="209">
        <f t="shared" si="0"/>
        <v>0</v>
      </c>
    </row>
    <row r="30" spans="1:8" ht="49.5" customHeight="1">
      <c r="A30" s="49" t="s">
        <v>184</v>
      </c>
      <c r="B30" s="50" t="s">
        <v>40</v>
      </c>
      <c r="C30" s="49" t="s">
        <v>10</v>
      </c>
      <c r="D30" s="26">
        <v>5</v>
      </c>
      <c r="E30" s="100"/>
      <c r="F30" s="100"/>
      <c r="G30" s="188"/>
      <c r="H30" s="209">
        <f t="shared" si="0"/>
        <v>0</v>
      </c>
    </row>
    <row r="31" spans="1:8" ht="49.5" customHeight="1">
      <c r="A31" s="49" t="s">
        <v>54</v>
      </c>
      <c r="B31" s="50" t="s">
        <v>40</v>
      </c>
      <c r="C31" s="49" t="s">
        <v>10</v>
      </c>
      <c r="D31" s="26">
        <v>6</v>
      </c>
      <c r="E31" s="100"/>
      <c r="F31" s="100"/>
      <c r="G31" s="188"/>
      <c r="H31" s="209">
        <f t="shared" si="0"/>
        <v>0</v>
      </c>
    </row>
    <row r="32" spans="1:8" ht="49.5" customHeight="1">
      <c r="A32" s="49" t="s">
        <v>173</v>
      </c>
      <c r="B32" s="50" t="s">
        <v>40</v>
      </c>
      <c r="C32" s="49" t="s">
        <v>10</v>
      </c>
      <c r="D32" s="26">
        <v>10</v>
      </c>
      <c r="E32" s="100"/>
      <c r="F32" s="100"/>
      <c r="G32" s="188"/>
      <c r="H32" s="209">
        <f t="shared" si="0"/>
        <v>0</v>
      </c>
    </row>
    <row r="33" spans="1:8" ht="49.5" customHeight="1">
      <c r="A33" s="49" t="s">
        <v>55</v>
      </c>
      <c r="B33" s="50" t="s">
        <v>3</v>
      </c>
      <c r="C33" s="49" t="s">
        <v>10</v>
      </c>
      <c r="D33" s="26">
        <v>30</v>
      </c>
      <c r="E33" s="100"/>
      <c r="F33" s="100"/>
      <c r="G33" s="188"/>
      <c r="H33" s="209">
        <f t="shared" si="0"/>
        <v>0</v>
      </c>
    </row>
    <row r="34" spans="1:8" ht="49.5" customHeight="1">
      <c r="A34" s="49" t="s">
        <v>185</v>
      </c>
      <c r="B34" s="50" t="s">
        <v>3</v>
      </c>
      <c r="C34" s="51" t="s">
        <v>10</v>
      </c>
      <c r="D34" s="26">
        <v>75</v>
      </c>
      <c r="E34" s="100"/>
      <c r="F34" s="100"/>
      <c r="G34" s="188"/>
      <c r="H34" s="209">
        <f t="shared" si="0"/>
        <v>0</v>
      </c>
    </row>
    <row r="35" spans="1:8" ht="49.5" customHeight="1">
      <c r="A35" s="49" t="s">
        <v>137</v>
      </c>
      <c r="B35" s="50" t="s">
        <v>42</v>
      </c>
      <c r="C35" s="49" t="s">
        <v>10</v>
      </c>
      <c r="D35" s="26">
        <v>15</v>
      </c>
      <c r="E35" s="100"/>
      <c r="F35" s="100"/>
      <c r="G35" s="188"/>
      <c r="H35" s="209">
        <f t="shared" si="0"/>
        <v>0</v>
      </c>
    </row>
    <row r="36" spans="1:8" ht="49.5" customHeight="1">
      <c r="A36" s="49" t="s">
        <v>130</v>
      </c>
      <c r="B36" s="50" t="s">
        <v>42</v>
      </c>
      <c r="C36" s="49" t="s">
        <v>10</v>
      </c>
      <c r="D36" s="26">
        <v>15</v>
      </c>
      <c r="E36" s="100"/>
      <c r="F36" s="100"/>
      <c r="G36" s="188"/>
      <c r="H36" s="209">
        <f t="shared" si="0"/>
        <v>0</v>
      </c>
    </row>
    <row r="37" spans="1:8" ht="49.5" customHeight="1">
      <c r="A37" s="49" t="s">
        <v>56</v>
      </c>
      <c r="B37" s="50" t="s">
        <v>42</v>
      </c>
      <c r="C37" s="49" t="s">
        <v>10</v>
      </c>
      <c r="D37" s="26">
        <v>10</v>
      </c>
      <c r="E37" s="100"/>
      <c r="F37" s="100"/>
      <c r="G37" s="188"/>
      <c r="H37" s="209">
        <f t="shared" si="0"/>
        <v>0</v>
      </c>
    </row>
    <row r="38" spans="1:8" ht="49.5" customHeight="1">
      <c r="A38" s="49" t="s">
        <v>57</v>
      </c>
      <c r="B38" s="50" t="s">
        <v>40</v>
      </c>
      <c r="C38" s="49" t="s">
        <v>10</v>
      </c>
      <c r="D38" s="26">
        <v>50</v>
      </c>
      <c r="E38" s="100"/>
      <c r="F38" s="100"/>
      <c r="G38" s="188"/>
      <c r="H38" s="209">
        <f t="shared" si="0"/>
        <v>0</v>
      </c>
    </row>
    <row r="39" spans="1:8" ht="49.5" customHeight="1">
      <c r="A39" s="49" t="s">
        <v>175</v>
      </c>
      <c r="B39" s="50" t="s">
        <v>40</v>
      </c>
      <c r="C39" s="49" t="s">
        <v>10</v>
      </c>
      <c r="D39" s="26">
        <v>5</v>
      </c>
      <c r="E39" s="100"/>
      <c r="F39" s="100"/>
      <c r="G39" s="188"/>
      <c r="H39" s="209">
        <f t="shared" si="0"/>
        <v>0</v>
      </c>
    </row>
    <row r="40" spans="1:8" ht="49.5" customHeight="1">
      <c r="A40" s="49" t="s">
        <v>174</v>
      </c>
      <c r="B40" s="50" t="s">
        <v>40</v>
      </c>
      <c r="C40" s="49" t="s">
        <v>10</v>
      </c>
      <c r="D40" s="26">
        <v>5</v>
      </c>
      <c r="E40" s="100"/>
      <c r="F40" s="100"/>
      <c r="G40" s="188"/>
      <c r="H40" s="209">
        <f t="shared" si="0"/>
        <v>0</v>
      </c>
    </row>
    <row r="41" spans="1:8" ht="49.5" customHeight="1">
      <c r="A41" s="49" t="s">
        <v>58</v>
      </c>
      <c r="B41" s="50" t="s">
        <v>40</v>
      </c>
      <c r="C41" s="49" t="s">
        <v>10</v>
      </c>
      <c r="D41" s="26">
        <v>3</v>
      </c>
      <c r="E41" s="100"/>
      <c r="F41" s="100"/>
      <c r="G41" s="188"/>
      <c r="H41" s="209">
        <f t="shared" si="0"/>
        <v>0</v>
      </c>
    </row>
    <row r="42" spans="1:8" ht="49.5" customHeight="1">
      <c r="A42" s="49" t="s">
        <v>186</v>
      </c>
      <c r="B42" s="50" t="s">
        <v>36</v>
      </c>
      <c r="C42" s="49" t="s">
        <v>10</v>
      </c>
      <c r="D42" s="26">
        <v>5</v>
      </c>
      <c r="E42" s="100"/>
      <c r="F42" s="100"/>
      <c r="G42" s="188"/>
      <c r="H42" s="209">
        <f t="shared" si="0"/>
        <v>0</v>
      </c>
    </row>
    <row r="43" spans="1:8" ht="49.5" customHeight="1">
      <c r="A43" s="49" t="s">
        <v>59</v>
      </c>
      <c r="B43" s="50" t="s">
        <v>40</v>
      </c>
      <c r="C43" s="49" t="s">
        <v>10</v>
      </c>
      <c r="D43" s="26">
        <v>50</v>
      </c>
      <c r="E43" s="100"/>
      <c r="F43" s="100"/>
      <c r="G43" s="188"/>
      <c r="H43" s="209">
        <f t="shared" si="0"/>
        <v>0</v>
      </c>
    </row>
    <row r="44" spans="1:8" ht="49.5" customHeight="1">
      <c r="A44" s="49" t="s">
        <v>177</v>
      </c>
      <c r="B44" s="50" t="s">
        <v>138</v>
      </c>
      <c r="C44" s="49" t="s">
        <v>10</v>
      </c>
      <c r="D44" s="26">
        <v>50</v>
      </c>
      <c r="E44" s="100"/>
      <c r="F44" s="100"/>
      <c r="G44" s="188"/>
      <c r="H44" s="209">
        <f t="shared" si="0"/>
        <v>0</v>
      </c>
    </row>
    <row r="45" spans="1:8" ht="49.5" customHeight="1">
      <c r="A45" s="49" t="s">
        <v>181</v>
      </c>
      <c r="B45" s="50" t="s">
        <v>138</v>
      </c>
      <c r="C45" s="49" t="s">
        <v>10</v>
      </c>
      <c r="D45" s="26">
        <v>50</v>
      </c>
      <c r="E45" s="100"/>
      <c r="F45" s="100"/>
      <c r="G45" s="188"/>
      <c r="H45" s="209">
        <f t="shared" si="0"/>
        <v>0</v>
      </c>
    </row>
    <row r="46" spans="1:8" ht="49.5" customHeight="1">
      <c r="A46" s="49" t="s">
        <v>179</v>
      </c>
      <c r="B46" s="50" t="s">
        <v>138</v>
      </c>
      <c r="C46" s="49" t="s">
        <v>10</v>
      </c>
      <c r="D46" s="26">
        <v>50</v>
      </c>
      <c r="E46" s="100"/>
      <c r="F46" s="100"/>
      <c r="G46" s="188"/>
      <c r="H46" s="209">
        <f t="shared" si="0"/>
        <v>0</v>
      </c>
    </row>
    <row r="47" spans="1:8" ht="49.5" customHeight="1">
      <c r="A47" s="49" t="s">
        <v>180</v>
      </c>
      <c r="B47" s="50" t="s">
        <v>138</v>
      </c>
      <c r="C47" s="49" t="s">
        <v>10</v>
      </c>
      <c r="D47" s="26">
        <v>50</v>
      </c>
      <c r="E47" s="100"/>
      <c r="F47" s="100"/>
      <c r="G47" s="188"/>
      <c r="H47" s="209">
        <f t="shared" si="0"/>
        <v>0</v>
      </c>
    </row>
    <row r="48" spans="1:8" ht="49.5" customHeight="1">
      <c r="A48" s="49" t="s">
        <v>178</v>
      </c>
      <c r="B48" s="50" t="s">
        <v>138</v>
      </c>
      <c r="C48" s="49" t="s">
        <v>10</v>
      </c>
      <c r="D48" s="26">
        <v>50</v>
      </c>
      <c r="E48" s="100"/>
      <c r="F48" s="100"/>
      <c r="G48" s="188"/>
      <c r="H48" s="209">
        <f t="shared" si="0"/>
        <v>0</v>
      </c>
    </row>
    <row r="49" spans="1:8" ht="49.5" customHeight="1">
      <c r="A49" s="49" t="s">
        <v>60</v>
      </c>
      <c r="B49" s="50" t="s">
        <v>42</v>
      </c>
      <c r="C49" s="49" t="s">
        <v>10</v>
      </c>
      <c r="D49" s="26">
        <v>18</v>
      </c>
      <c r="E49" s="100"/>
      <c r="F49" s="100"/>
      <c r="G49" s="188"/>
      <c r="H49" s="209">
        <f t="shared" si="0"/>
        <v>0</v>
      </c>
    </row>
    <row r="50" spans="1:8" ht="49.5" customHeight="1">
      <c r="A50" s="49" t="s">
        <v>172</v>
      </c>
      <c r="B50" s="50" t="s">
        <v>42</v>
      </c>
      <c r="C50" s="49" t="s">
        <v>10</v>
      </c>
      <c r="D50" s="26">
        <v>5</v>
      </c>
      <c r="E50" s="100"/>
      <c r="F50" s="100"/>
      <c r="G50" s="188"/>
      <c r="H50" s="209">
        <f t="shared" si="0"/>
        <v>0</v>
      </c>
    </row>
    <row r="51" spans="1:8" ht="49.5" customHeight="1">
      <c r="A51" s="50" t="s">
        <v>270</v>
      </c>
      <c r="B51" s="50" t="s">
        <v>42</v>
      </c>
      <c r="C51" s="49" t="s">
        <v>10</v>
      </c>
      <c r="D51" s="26">
        <v>5</v>
      </c>
      <c r="E51" s="100"/>
      <c r="F51" s="100"/>
      <c r="G51" s="188"/>
      <c r="H51" s="209">
        <f t="shared" si="0"/>
        <v>0</v>
      </c>
    </row>
    <row r="52" spans="1:8" ht="49.5" customHeight="1">
      <c r="A52" s="49" t="s">
        <v>61</v>
      </c>
      <c r="B52" s="50" t="s">
        <v>3</v>
      </c>
      <c r="C52" s="49" t="s">
        <v>10</v>
      </c>
      <c r="D52" s="26">
        <v>300</v>
      </c>
      <c r="E52" s="100"/>
      <c r="F52" s="210"/>
      <c r="G52" s="189"/>
      <c r="H52" s="209">
        <f t="shared" si="0"/>
        <v>0</v>
      </c>
    </row>
    <row r="53" spans="1:8" ht="49.5" customHeight="1">
      <c r="A53" s="62" t="s">
        <v>183</v>
      </c>
      <c r="B53" s="95" t="s">
        <v>42</v>
      </c>
      <c r="C53" s="62" t="s">
        <v>10</v>
      </c>
      <c r="D53" s="89">
        <v>60</v>
      </c>
      <c r="E53" s="122"/>
      <c r="F53" s="122"/>
      <c r="G53" s="211"/>
      <c r="H53" s="209">
        <f t="shared" si="0"/>
        <v>0</v>
      </c>
    </row>
    <row r="54" spans="1:8" ht="70.5" customHeight="1">
      <c r="A54" s="96" t="s">
        <v>62</v>
      </c>
      <c r="B54" s="97" t="s">
        <v>84</v>
      </c>
      <c r="C54" s="96" t="s">
        <v>10</v>
      </c>
      <c r="D54" s="91">
        <v>200</v>
      </c>
      <c r="E54" s="124"/>
      <c r="F54" s="124"/>
      <c r="G54" s="190"/>
      <c r="H54" s="209">
        <f t="shared" si="0"/>
        <v>0</v>
      </c>
    </row>
    <row r="55" spans="1:8" ht="30.75" customHeight="1">
      <c r="A55" s="67"/>
      <c r="B55" s="67"/>
      <c r="C55" s="67"/>
      <c r="D55" s="193"/>
      <c r="E55" s="193"/>
      <c r="F55" s="193"/>
      <c r="G55" s="191"/>
      <c r="H55" s="193"/>
    </row>
    <row r="56" spans="1:8" ht="49.5" customHeight="1">
      <c r="A56" s="67"/>
      <c r="B56" s="67"/>
      <c r="C56" s="67"/>
      <c r="D56" s="193"/>
      <c r="E56" s="193"/>
      <c r="F56" s="193"/>
      <c r="G56" s="212"/>
      <c r="H56" s="193"/>
    </row>
    <row r="57" spans="1:8" ht="15.75" customHeight="1" hidden="1">
      <c r="A57" s="67"/>
      <c r="B57" s="67"/>
      <c r="C57" s="67"/>
      <c r="D57" s="193"/>
      <c r="E57" s="193"/>
      <c r="F57" s="193"/>
      <c r="G57" s="212"/>
      <c r="H57" s="193"/>
    </row>
    <row r="58" spans="1:8" ht="32.25" customHeight="1">
      <c r="A58" s="67"/>
      <c r="B58" s="67"/>
      <c r="C58" s="67"/>
      <c r="D58" s="193"/>
      <c r="E58" s="117" t="s">
        <v>277</v>
      </c>
      <c r="F58" s="196">
        <f>+'AE 05 19'!D7</f>
        <v>0</v>
      </c>
      <c r="G58" s="195" t="s">
        <v>319</v>
      </c>
      <c r="H58" s="193"/>
    </row>
    <row r="59" spans="1:8" ht="43.5" customHeight="1">
      <c r="A59" s="67"/>
      <c r="B59" s="67"/>
      <c r="C59" s="67"/>
      <c r="D59" s="193"/>
      <c r="E59" s="117" t="s">
        <v>278</v>
      </c>
      <c r="F59" s="196">
        <f>'AE 05 19'!D9</f>
        <v>0</v>
      </c>
      <c r="G59" s="195" t="s">
        <v>319</v>
      </c>
      <c r="H59" s="193"/>
    </row>
    <row r="60" spans="1:8" ht="55.5" customHeight="1">
      <c r="A60" s="67"/>
      <c r="B60" s="67"/>
      <c r="C60" s="67"/>
      <c r="D60" s="193"/>
      <c r="E60" s="118"/>
      <c r="F60" s="197"/>
      <c r="G60" s="198"/>
      <c r="H60" s="193"/>
    </row>
    <row r="61" spans="1:8" ht="26.25">
      <c r="A61" s="67"/>
      <c r="B61" s="67"/>
      <c r="C61" s="67"/>
      <c r="D61" s="193"/>
      <c r="E61" s="120" t="s">
        <v>279</v>
      </c>
      <c r="F61" s="196">
        <f>'AE 05 19'!D30</f>
        <v>0</v>
      </c>
      <c r="G61" s="195" t="s">
        <v>319</v>
      </c>
      <c r="H61" s="193"/>
    </row>
    <row r="62" spans="1:8" ht="26.25">
      <c r="A62" s="67"/>
      <c r="B62" s="67"/>
      <c r="C62" s="67"/>
      <c r="D62" s="193"/>
      <c r="E62" s="120"/>
      <c r="F62" s="197"/>
      <c r="G62" s="198"/>
      <c r="H62" s="193"/>
    </row>
    <row r="63" spans="1:8" ht="26.25">
      <c r="A63" s="67"/>
      <c r="B63" s="67"/>
      <c r="C63" s="67"/>
      <c r="D63" s="193"/>
      <c r="E63" s="120" t="s">
        <v>82</v>
      </c>
      <c r="F63" s="199">
        <f>'AE 05 19'!D32</f>
        <v>0</v>
      </c>
      <c r="G63" s="195" t="s">
        <v>319</v>
      </c>
      <c r="H63" s="193"/>
    </row>
    <row r="64" spans="1:8" ht="26.25">
      <c r="A64" s="67"/>
      <c r="B64" s="67"/>
      <c r="C64" s="67"/>
      <c r="D64" s="193"/>
      <c r="E64" s="120"/>
      <c r="F64" s="200"/>
      <c r="G64" s="195"/>
      <c r="H64" s="193"/>
    </row>
    <row r="65" spans="1:8" ht="27">
      <c r="A65" s="67"/>
      <c r="B65" s="67"/>
      <c r="C65" s="67"/>
      <c r="D65" s="193"/>
      <c r="E65" s="202" t="s">
        <v>317</v>
      </c>
      <c r="F65" s="197"/>
      <c r="G65" s="201"/>
      <c r="H65" s="193"/>
    </row>
    <row r="66" spans="5:7" ht="27">
      <c r="E66" s="202" t="s">
        <v>318</v>
      </c>
      <c r="F66" s="203">
        <f>'AE 05 19'!A32</f>
        <v>0</v>
      </c>
      <c r="G66" s="195" t="s">
        <v>319</v>
      </c>
    </row>
  </sheetData>
  <sheetProtection password="CF27" sheet="1"/>
  <mergeCells count="3">
    <mergeCell ref="A4:H4"/>
    <mergeCell ref="E1:F1"/>
    <mergeCell ref="G1:I1"/>
  </mergeCells>
  <printOptions horizontalCentered="1"/>
  <pageMargins left="0.1968503937007874" right="0.1968503937007874" top="0.984251968503937" bottom="0.984251968503937" header="0.5118110236220472" footer="0.5118110236220472"/>
  <pageSetup fitToHeight="3" horizontalDpi="300" verticalDpi="300" orientation="landscape" paperSize="9" scale="31" r:id="rId1"/>
  <headerFooter alignWithMargins="0">
    <oddFooter>&amp;C&amp;"Arial,Gras"&amp;18&amp;A&amp;R&amp;"Arial,Gras"&amp;14&amp;N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L46"/>
  <sheetViews>
    <sheetView zoomScale="50" zoomScaleNormal="50" zoomScalePageLayoutView="50" workbookViewId="0" topLeftCell="A1">
      <selection activeCell="D7" sqref="D7"/>
    </sheetView>
  </sheetViews>
  <sheetFormatPr defaultColWidth="11.421875" defaultRowHeight="52.5" customHeight="1"/>
  <cols>
    <col min="1" max="1" width="114.7109375" style="218" customWidth="1"/>
    <col min="2" max="2" width="19.28125" style="218" customWidth="1"/>
    <col min="3" max="3" width="24.140625" style="218" customWidth="1"/>
    <col min="4" max="5" width="30.140625" style="218" customWidth="1"/>
    <col min="6" max="6" width="76.140625" style="218" customWidth="1"/>
    <col min="7" max="8" width="31.57421875" style="218" customWidth="1"/>
    <col min="9" max="9" width="38.7109375" style="218" hidden="1" customWidth="1"/>
    <col min="10" max="10" width="31.28125" style="218" customWidth="1"/>
    <col min="11" max="16384" width="11.421875" style="218" customWidth="1"/>
  </cols>
  <sheetData>
    <row r="1" spans="1:10" ht="52.5" customHeight="1">
      <c r="A1" s="213" t="s">
        <v>0</v>
      </c>
      <c r="B1" s="181"/>
      <c r="C1" s="214"/>
      <c r="D1" s="215"/>
      <c r="E1" s="216" t="s">
        <v>1</v>
      </c>
      <c r="F1" s="178">
        <f>'AE 05 19'!D11</f>
        <v>0</v>
      </c>
      <c r="G1" s="179" t="s">
        <v>319</v>
      </c>
      <c r="H1" s="179"/>
      <c r="I1" s="179"/>
      <c r="J1" s="217"/>
    </row>
    <row r="2" spans="1:10" s="183" customFormat="1" ht="52.5" customHeight="1">
      <c r="A2" s="213" t="s">
        <v>145</v>
      </c>
      <c r="B2" s="181"/>
      <c r="C2" s="180"/>
      <c r="D2" s="181"/>
      <c r="E2" s="181"/>
      <c r="F2" s="181"/>
      <c r="G2" s="181"/>
      <c r="H2" s="181"/>
      <c r="I2" s="181"/>
      <c r="J2" s="181"/>
    </row>
    <row r="3" spans="1:10" s="183" customFormat="1" ht="52.5" customHeight="1">
      <c r="A3" s="181"/>
      <c r="B3" s="181"/>
      <c r="C3" s="180"/>
      <c r="D3" s="181"/>
      <c r="E3" s="181"/>
      <c r="F3" s="181"/>
      <c r="G3" s="181"/>
      <c r="H3" s="181"/>
      <c r="I3" s="181"/>
      <c r="J3" s="181"/>
    </row>
    <row r="4" spans="1:10" s="183" customFormat="1" ht="52.5" customHeight="1">
      <c r="A4" s="184" t="s">
        <v>148</v>
      </c>
      <c r="B4" s="184"/>
      <c r="C4" s="184"/>
      <c r="D4" s="184"/>
      <c r="E4" s="184"/>
      <c r="F4" s="184"/>
      <c r="G4" s="184"/>
      <c r="H4" s="184"/>
      <c r="I4" s="181"/>
      <c r="J4" s="181"/>
    </row>
    <row r="5" spans="1:10" s="183" customFormat="1" ht="52.5" customHeight="1">
      <c r="A5" s="184"/>
      <c r="B5" s="184"/>
      <c r="C5" s="184"/>
      <c r="D5" s="184"/>
      <c r="E5" s="184"/>
      <c r="F5" s="184"/>
      <c r="G5" s="184"/>
      <c r="H5" s="184"/>
      <c r="I5" s="181"/>
      <c r="J5" s="181"/>
    </row>
    <row r="6" spans="1:10" s="183" customFormat="1" ht="52.5" customHeight="1">
      <c r="A6" s="68" t="s">
        <v>80</v>
      </c>
      <c r="B6" s="52"/>
      <c r="C6" s="37"/>
      <c r="D6" s="52"/>
      <c r="E6" s="52"/>
      <c r="F6" s="181"/>
      <c r="G6" s="181"/>
      <c r="H6" s="181"/>
      <c r="I6" s="181"/>
      <c r="J6" s="181"/>
    </row>
    <row r="7" spans="1:10" ht="52.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2" ht="82.5" customHeight="1">
      <c r="A8" s="54" t="s">
        <v>2</v>
      </c>
      <c r="B8" s="54" t="s">
        <v>3</v>
      </c>
      <c r="C8" s="69" t="s">
        <v>4</v>
      </c>
      <c r="D8" s="70" t="s">
        <v>273</v>
      </c>
      <c r="E8" s="70" t="s">
        <v>149</v>
      </c>
      <c r="F8" s="69" t="s">
        <v>5</v>
      </c>
      <c r="G8" s="69" t="s">
        <v>87</v>
      </c>
      <c r="H8" s="69" t="s">
        <v>88</v>
      </c>
      <c r="I8" s="219"/>
      <c r="J8" s="220"/>
      <c r="K8" s="221"/>
      <c r="L8" s="221"/>
    </row>
    <row r="9" spans="1:12" ht="75" customHeight="1">
      <c r="A9" s="31" t="s">
        <v>120</v>
      </c>
      <c r="B9" s="31" t="s">
        <v>3</v>
      </c>
      <c r="C9" s="31" t="s">
        <v>10</v>
      </c>
      <c r="D9" s="31">
        <v>50</v>
      </c>
      <c r="E9" s="125"/>
      <c r="F9" s="125"/>
      <c r="G9" s="126"/>
      <c r="H9" s="222">
        <f>G9*1.055</f>
        <v>0</v>
      </c>
      <c r="I9" s="31"/>
      <c r="J9" s="223"/>
      <c r="K9" s="221"/>
      <c r="L9" s="221"/>
    </row>
    <row r="10" spans="1:12" ht="52.5" customHeight="1">
      <c r="A10" s="31" t="s">
        <v>121</v>
      </c>
      <c r="B10" s="31" t="s">
        <v>3</v>
      </c>
      <c r="C10" s="31" t="s">
        <v>10</v>
      </c>
      <c r="D10" s="31">
        <v>50</v>
      </c>
      <c r="E10" s="125"/>
      <c r="F10" s="125"/>
      <c r="G10" s="126"/>
      <c r="H10" s="222">
        <f aca="true" t="shared" si="0" ref="H10:H34">G10*1.055</f>
        <v>0</v>
      </c>
      <c r="I10" s="31"/>
      <c r="J10" s="223"/>
      <c r="K10" s="61"/>
      <c r="L10" s="61"/>
    </row>
    <row r="11" spans="1:12" ht="52.5" customHeight="1">
      <c r="A11" s="31" t="s">
        <v>102</v>
      </c>
      <c r="B11" s="31" t="s">
        <v>3</v>
      </c>
      <c r="C11" s="55" t="s">
        <v>10</v>
      </c>
      <c r="D11" s="31">
        <v>70</v>
      </c>
      <c r="E11" s="125"/>
      <c r="F11" s="125"/>
      <c r="G11" s="126"/>
      <c r="H11" s="222">
        <f t="shared" si="0"/>
        <v>0</v>
      </c>
      <c r="I11" s="31"/>
      <c r="J11" s="223"/>
      <c r="K11" s="61"/>
      <c r="L11" s="61"/>
    </row>
    <row r="12" spans="1:12" ht="52.5" customHeight="1">
      <c r="A12" s="31" t="s">
        <v>103</v>
      </c>
      <c r="B12" s="31" t="s">
        <v>3</v>
      </c>
      <c r="C12" s="55" t="s">
        <v>10</v>
      </c>
      <c r="D12" s="31">
        <v>80</v>
      </c>
      <c r="E12" s="125"/>
      <c r="F12" s="125"/>
      <c r="G12" s="126"/>
      <c r="H12" s="222">
        <f t="shared" si="0"/>
        <v>0</v>
      </c>
      <c r="I12" s="31"/>
      <c r="J12" s="223"/>
      <c r="K12" s="61"/>
      <c r="L12" s="61"/>
    </row>
    <row r="13" spans="1:12" ht="52.5" customHeight="1">
      <c r="A13" s="30" t="s">
        <v>198</v>
      </c>
      <c r="B13" s="31" t="s">
        <v>138</v>
      </c>
      <c r="C13" s="55" t="s">
        <v>10</v>
      </c>
      <c r="D13" s="31">
        <v>10</v>
      </c>
      <c r="E13" s="125"/>
      <c r="F13" s="125"/>
      <c r="G13" s="126"/>
      <c r="H13" s="222">
        <f t="shared" si="0"/>
        <v>0</v>
      </c>
      <c r="I13" s="31"/>
      <c r="J13" s="223"/>
      <c r="K13" s="61"/>
      <c r="L13" s="61"/>
    </row>
    <row r="14" spans="1:12" ht="52.5" customHeight="1">
      <c r="A14" s="30" t="s">
        <v>104</v>
      </c>
      <c r="B14" s="31" t="s">
        <v>9</v>
      </c>
      <c r="C14" s="31" t="s">
        <v>182</v>
      </c>
      <c r="D14" s="31">
        <v>75</v>
      </c>
      <c r="E14" s="125"/>
      <c r="F14" s="125"/>
      <c r="G14" s="126"/>
      <c r="H14" s="222">
        <f t="shared" si="0"/>
        <v>0</v>
      </c>
      <c r="I14" s="31"/>
      <c r="J14" s="223"/>
      <c r="K14" s="61"/>
      <c r="L14" s="61"/>
    </row>
    <row r="15" spans="1:12" ht="52.5" customHeight="1">
      <c r="A15" s="30" t="s">
        <v>105</v>
      </c>
      <c r="B15" s="31" t="s">
        <v>9</v>
      </c>
      <c r="C15" s="31" t="s">
        <v>182</v>
      </c>
      <c r="D15" s="31">
        <v>150</v>
      </c>
      <c r="E15" s="125"/>
      <c r="F15" s="125"/>
      <c r="G15" s="126"/>
      <c r="H15" s="222">
        <f t="shared" si="0"/>
        <v>0</v>
      </c>
      <c r="I15" s="31"/>
      <c r="J15" s="223"/>
      <c r="K15" s="61"/>
      <c r="L15" s="61"/>
    </row>
    <row r="16" spans="1:12" ht="52.5" customHeight="1">
      <c r="A16" s="30" t="s">
        <v>101</v>
      </c>
      <c r="B16" s="31" t="s">
        <v>9</v>
      </c>
      <c r="C16" s="31" t="s">
        <v>182</v>
      </c>
      <c r="D16" s="31">
        <v>150</v>
      </c>
      <c r="E16" s="125"/>
      <c r="F16" s="125"/>
      <c r="G16" s="126"/>
      <c r="H16" s="222">
        <f t="shared" si="0"/>
        <v>0</v>
      </c>
      <c r="I16" s="31"/>
      <c r="J16" s="223"/>
      <c r="K16" s="61"/>
      <c r="L16" s="61"/>
    </row>
    <row r="17" spans="1:10" ht="52.5" customHeight="1">
      <c r="A17" s="30" t="s">
        <v>106</v>
      </c>
      <c r="B17" s="31" t="s">
        <v>9</v>
      </c>
      <c r="C17" s="31" t="s">
        <v>182</v>
      </c>
      <c r="D17" s="31">
        <v>100</v>
      </c>
      <c r="E17" s="125"/>
      <c r="F17" s="125"/>
      <c r="G17" s="126"/>
      <c r="H17" s="222">
        <f t="shared" si="0"/>
        <v>0</v>
      </c>
      <c r="I17" s="31"/>
      <c r="J17" s="223"/>
    </row>
    <row r="18" spans="1:10" ht="52.5" customHeight="1">
      <c r="A18" s="30" t="s">
        <v>107</v>
      </c>
      <c r="B18" s="31" t="s">
        <v>9</v>
      </c>
      <c r="C18" s="31" t="s">
        <v>182</v>
      </c>
      <c r="D18" s="31">
        <v>100</v>
      </c>
      <c r="E18" s="125"/>
      <c r="F18" s="125"/>
      <c r="G18" s="126"/>
      <c r="H18" s="222">
        <f t="shared" si="0"/>
        <v>0</v>
      </c>
      <c r="I18" s="31"/>
      <c r="J18" s="223"/>
    </row>
    <row r="19" spans="1:10" ht="52.5" customHeight="1">
      <c r="A19" s="30" t="s">
        <v>280</v>
      </c>
      <c r="B19" s="31" t="s">
        <v>138</v>
      </c>
      <c r="C19" s="31" t="s">
        <v>10</v>
      </c>
      <c r="D19" s="31">
        <v>10</v>
      </c>
      <c r="E19" s="125"/>
      <c r="F19" s="125"/>
      <c r="G19" s="126"/>
      <c r="H19" s="222">
        <f t="shared" si="0"/>
        <v>0</v>
      </c>
      <c r="I19" s="31"/>
      <c r="J19" s="223"/>
    </row>
    <row r="20" spans="1:10" ht="52.5" customHeight="1">
      <c r="A20" s="31" t="s">
        <v>100</v>
      </c>
      <c r="B20" s="31" t="s">
        <v>3</v>
      </c>
      <c r="C20" s="31" t="s">
        <v>182</v>
      </c>
      <c r="D20" s="31">
        <v>1000</v>
      </c>
      <c r="E20" s="125"/>
      <c r="F20" s="125"/>
      <c r="G20" s="126"/>
      <c r="H20" s="222">
        <f t="shared" si="0"/>
        <v>0</v>
      </c>
      <c r="I20" s="31"/>
      <c r="J20" s="223"/>
    </row>
    <row r="21" spans="1:10" ht="52.5" customHeight="1">
      <c r="A21" s="31" t="s">
        <v>99</v>
      </c>
      <c r="B21" s="31" t="s">
        <v>3</v>
      </c>
      <c r="C21" s="31" t="s">
        <v>182</v>
      </c>
      <c r="D21" s="31">
        <v>1000</v>
      </c>
      <c r="E21" s="125"/>
      <c r="F21" s="125"/>
      <c r="G21" s="126"/>
      <c r="H21" s="222">
        <f t="shared" si="0"/>
        <v>0</v>
      </c>
      <c r="I21" s="31"/>
      <c r="J21" s="223"/>
    </row>
    <row r="22" spans="1:10" ht="52.5" customHeight="1">
      <c r="A22" s="31" t="s">
        <v>98</v>
      </c>
      <c r="B22" s="31" t="s">
        <v>3</v>
      </c>
      <c r="C22" s="31" t="s">
        <v>182</v>
      </c>
      <c r="D22" s="31">
        <v>1500</v>
      </c>
      <c r="E22" s="125"/>
      <c r="F22" s="125"/>
      <c r="G22" s="126"/>
      <c r="H22" s="222">
        <f t="shared" si="0"/>
        <v>0</v>
      </c>
      <c r="I22" s="31"/>
      <c r="J22" s="223"/>
    </row>
    <row r="23" spans="1:10" ht="52.5" customHeight="1">
      <c r="A23" s="31" t="s">
        <v>97</v>
      </c>
      <c r="B23" s="31" t="s">
        <v>3</v>
      </c>
      <c r="C23" s="31" t="s">
        <v>182</v>
      </c>
      <c r="D23" s="31">
        <v>1500</v>
      </c>
      <c r="E23" s="125"/>
      <c r="F23" s="125"/>
      <c r="G23" s="126"/>
      <c r="H23" s="222">
        <f t="shared" si="0"/>
        <v>0</v>
      </c>
      <c r="I23" s="31"/>
      <c r="J23" s="223"/>
    </row>
    <row r="24" spans="1:10" ht="52.5" customHeight="1">
      <c r="A24" s="31" t="s">
        <v>96</v>
      </c>
      <c r="B24" s="31" t="s">
        <v>3</v>
      </c>
      <c r="C24" s="31" t="s">
        <v>182</v>
      </c>
      <c r="D24" s="31">
        <v>1500</v>
      </c>
      <c r="E24" s="125"/>
      <c r="F24" s="125"/>
      <c r="G24" s="126"/>
      <c r="H24" s="222">
        <f t="shared" si="0"/>
        <v>0</v>
      </c>
      <c r="I24" s="31"/>
      <c r="J24" s="223"/>
    </row>
    <row r="25" spans="1:10" ht="52.5" customHeight="1">
      <c r="A25" s="31" t="s">
        <v>95</v>
      </c>
      <c r="B25" s="31" t="s">
        <v>3</v>
      </c>
      <c r="C25" s="31" t="s">
        <v>182</v>
      </c>
      <c r="D25" s="31">
        <v>1000</v>
      </c>
      <c r="E25" s="125"/>
      <c r="F25" s="125"/>
      <c r="G25" s="126"/>
      <c r="H25" s="222">
        <f t="shared" si="0"/>
        <v>0</v>
      </c>
      <c r="I25" s="31"/>
      <c r="J25" s="223"/>
    </row>
    <row r="26" spans="1:10" ht="52.5" customHeight="1">
      <c r="A26" s="31" t="s">
        <v>94</v>
      </c>
      <c r="B26" s="31" t="s">
        <v>3</v>
      </c>
      <c r="C26" s="31" t="s">
        <v>10</v>
      </c>
      <c r="D26" s="31">
        <v>4000</v>
      </c>
      <c r="E26" s="125"/>
      <c r="F26" s="125"/>
      <c r="G26" s="126"/>
      <c r="H26" s="222">
        <f t="shared" si="0"/>
        <v>0</v>
      </c>
      <c r="I26" s="31"/>
      <c r="J26" s="223"/>
    </row>
    <row r="27" spans="1:10" ht="52.5" customHeight="1">
      <c r="A27" s="30" t="s">
        <v>114</v>
      </c>
      <c r="B27" s="31" t="s">
        <v>3</v>
      </c>
      <c r="C27" s="31" t="s">
        <v>182</v>
      </c>
      <c r="D27" s="31">
        <v>500</v>
      </c>
      <c r="E27" s="125"/>
      <c r="F27" s="125"/>
      <c r="G27" s="126"/>
      <c r="H27" s="222">
        <f t="shared" si="0"/>
        <v>0</v>
      </c>
      <c r="I27" s="31"/>
      <c r="J27" s="223"/>
    </row>
    <row r="28" spans="1:10" ht="52.5" customHeight="1">
      <c r="A28" s="30" t="s">
        <v>192</v>
      </c>
      <c r="B28" s="31" t="s">
        <v>3</v>
      </c>
      <c r="C28" s="31" t="s">
        <v>10</v>
      </c>
      <c r="D28" s="31">
        <v>120</v>
      </c>
      <c r="E28" s="125"/>
      <c r="F28" s="125"/>
      <c r="G28" s="126"/>
      <c r="H28" s="222">
        <f t="shared" si="0"/>
        <v>0</v>
      </c>
      <c r="I28" s="31"/>
      <c r="J28" s="223"/>
    </row>
    <row r="29" spans="1:10" ht="52.5" customHeight="1">
      <c r="A29" s="31" t="s">
        <v>34</v>
      </c>
      <c r="B29" s="31" t="s">
        <v>3</v>
      </c>
      <c r="C29" s="31" t="s">
        <v>10</v>
      </c>
      <c r="D29" s="31">
        <v>200</v>
      </c>
      <c r="E29" s="125"/>
      <c r="F29" s="125"/>
      <c r="G29" s="126"/>
      <c r="H29" s="222">
        <f t="shared" si="0"/>
        <v>0</v>
      </c>
      <c r="I29" s="31"/>
      <c r="J29" s="223"/>
    </row>
    <row r="30" spans="1:10" ht="52.5" customHeight="1">
      <c r="A30" s="31" t="s">
        <v>196</v>
      </c>
      <c r="B30" s="31" t="s">
        <v>138</v>
      </c>
      <c r="C30" s="31" t="s">
        <v>10</v>
      </c>
      <c r="D30" s="31">
        <v>5</v>
      </c>
      <c r="E30" s="125"/>
      <c r="F30" s="125"/>
      <c r="G30" s="126"/>
      <c r="H30" s="222">
        <f t="shared" si="0"/>
        <v>0</v>
      </c>
      <c r="I30" s="31"/>
      <c r="J30" s="223"/>
    </row>
    <row r="31" spans="1:10" ht="52.5" customHeight="1">
      <c r="A31" s="31" t="s">
        <v>193</v>
      </c>
      <c r="B31" s="31" t="s">
        <v>138</v>
      </c>
      <c r="C31" s="31" t="s">
        <v>10</v>
      </c>
      <c r="D31" s="31">
        <v>20</v>
      </c>
      <c r="E31" s="125"/>
      <c r="F31" s="125"/>
      <c r="G31" s="126"/>
      <c r="H31" s="222">
        <f t="shared" si="0"/>
        <v>0</v>
      </c>
      <c r="I31" s="31"/>
      <c r="J31" s="223"/>
    </row>
    <row r="32" spans="1:10" ht="52.5" customHeight="1">
      <c r="A32" s="31" t="s">
        <v>194</v>
      </c>
      <c r="B32" s="31" t="s">
        <v>138</v>
      </c>
      <c r="C32" s="31" t="s">
        <v>10</v>
      </c>
      <c r="D32" s="31">
        <v>5</v>
      </c>
      <c r="E32" s="125"/>
      <c r="F32" s="125"/>
      <c r="G32" s="126"/>
      <c r="H32" s="222">
        <f t="shared" si="0"/>
        <v>0</v>
      </c>
      <c r="I32" s="31"/>
      <c r="J32" s="223"/>
    </row>
    <row r="33" spans="1:10" ht="52.5" customHeight="1">
      <c r="A33" s="31" t="s">
        <v>197</v>
      </c>
      <c r="B33" s="31" t="s">
        <v>138</v>
      </c>
      <c r="C33" s="31" t="s">
        <v>10</v>
      </c>
      <c r="D33" s="31">
        <v>5</v>
      </c>
      <c r="E33" s="125"/>
      <c r="F33" s="125"/>
      <c r="G33" s="126"/>
      <c r="H33" s="222">
        <f t="shared" si="0"/>
        <v>0</v>
      </c>
      <c r="I33" s="31"/>
      <c r="J33" s="223"/>
    </row>
    <row r="34" spans="1:10" ht="52.5" customHeight="1">
      <c r="A34" s="31" t="s">
        <v>195</v>
      </c>
      <c r="B34" s="31" t="s">
        <v>138</v>
      </c>
      <c r="C34" s="31" t="s">
        <v>10</v>
      </c>
      <c r="D34" s="31">
        <v>5</v>
      </c>
      <c r="E34" s="125"/>
      <c r="F34" s="125"/>
      <c r="G34" s="126"/>
      <c r="H34" s="222">
        <f t="shared" si="0"/>
        <v>0</v>
      </c>
      <c r="I34" s="31"/>
      <c r="J34" s="223"/>
    </row>
    <row r="35" spans="1:10" ht="52.5" customHeight="1">
      <c r="A35" s="56"/>
      <c r="B35" s="57"/>
      <c r="C35" s="58"/>
      <c r="D35" s="58"/>
      <c r="E35" s="58"/>
      <c r="G35" s="61"/>
      <c r="H35" s="61"/>
      <c r="I35" s="31"/>
      <c r="J35" s="223"/>
    </row>
    <row r="36" spans="1:10" ht="52.5" customHeight="1">
      <c r="A36" s="59" t="s">
        <v>33</v>
      </c>
      <c r="B36" s="60"/>
      <c r="C36" s="61"/>
      <c r="D36" s="61"/>
      <c r="E36" s="61"/>
      <c r="F36" s="191"/>
      <c r="G36" s="61"/>
      <c r="H36" s="61"/>
      <c r="I36" s="31"/>
      <c r="J36" s="223"/>
    </row>
    <row r="37" spans="2:8" ht="52.5" customHeight="1">
      <c r="B37" s="59"/>
      <c r="C37" s="61"/>
      <c r="D37" s="61"/>
      <c r="E37" s="61"/>
      <c r="F37" s="191"/>
      <c r="G37" s="61"/>
      <c r="H37" s="61"/>
    </row>
    <row r="38" spans="1:8" ht="52.5" customHeight="1">
      <c r="A38" s="60"/>
      <c r="B38" s="60"/>
      <c r="C38" s="60"/>
      <c r="D38" s="60"/>
      <c r="E38" s="117" t="s">
        <v>277</v>
      </c>
      <c r="F38" s="196">
        <f>+'AE 05 19'!D7</f>
        <v>0</v>
      </c>
      <c r="G38" s="195" t="s">
        <v>319</v>
      </c>
      <c r="H38" s="60"/>
    </row>
    <row r="39" spans="1:8" ht="52.5" customHeight="1">
      <c r="A39" s="60"/>
      <c r="B39" s="60"/>
      <c r="C39" s="60"/>
      <c r="D39" s="60"/>
      <c r="E39" s="117" t="s">
        <v>278</v>
      </c>
      <c r="F39" s="196">
        <f>'AE 05 19'!D9</f>
        <v>0</v>
      </c>
      <c r="G39" s="195" t="s">
        <v>319</v>
      </c>
      <c r="H39" s="60"/>
    </row>
    <row r="40" spans="5:7" ht="52.5" customHeight="1">
      <c r="E40" s="118"/>
      <c r="F40" s="197"/>
      <c r="G40" s="198"/>
    </row>
    <row r="41" spans="5:7" ht="52.5" customHeight="1">
      <c r="E41" s="120" t="s">
        <v>279</v>
      </c>
      <c r="F41" s="196">
        <f>'AE 05 19'!D30</f>
        <v>0</v>
      </c>
      <c r="G41" s="195" t="s">
        <v>319</v>
      </c>
    </row>
    <row r="42" spans="5:7" ht="52.5" customHeight="1">
      <c r="E42" s="120"/>
      <c r="F42" s="197"/>
      <c r="G42" s="198"/>
    </row>
    <row r="43" spans="5:7" ht="52.5" customHeight="1">
      <c r="E43" s="120" t="s">
        <v>82</v>
      </c>
      <c r="F43" s="199">
        <f>'AE 05 19'!D32</f>
        <v>0</v>
      </c>
      <c r="G43" s="195" t="s">
        <v>319</v>
      </c>
    </row>
    <row r="44" spans="5:7" ht="52.5" customHeight="1">
      <c r="E44" s="120"/>
      <c r="F44" s="200"/>
      <c r="G44" s="195"/>
    </row>
    <row r="45" spans="5:7" ht="52.5" customHeight="1">
      <c r="E45" s="202" t="s">
        <v>317</v>
      </c>
      <c r="F45" s="197"/>
      <c r="G45" s="201"/>
    </row>
    <row r="46" spans="5:7" ht="52.5" customHeight="1">
      <c r="E46" s="202" t="s">
        <v>318</v>
      </c>
      <c r="F46" s="203">
        <f>'AE 05 19'!A34</f>
        <v>0</v>
      </c>
      <c r="G46" s="195" t="s">
        <v>319</v>
      </c>
    </row>
  </sheetData>
  <sheetProtection password="CF27" sheet="1"/>
  <mergeCells count="2">
    <mergeCell ref="A4:H5"/>
    <mergeCell ref="G1:I1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35" r:id="rId1"/>
  <headerFooter alignWithMargins="0">
    <oddFooter>&amp;C&amp;"Arial,Gras"&amp;18&amp;A&amp;R&amp;"Arial,Gras"&amp;16&amp;N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60"/>
  <sheetViews>
    <sheetView zoomScale="50" zoomScaleNormal="50" zoomScalePageLayoutView="0" workbookViewId="0" topLeftCell="A1">
      <selection activeCell="E6" sqref="E6"/>
    </sheetView>
  </sheetViews>
  <sheetFormatPr defaultColWidth="11.421875" defaultRowHeight="12.75"/>
  <cols>
    <col min="1" max="1" width="93.57421875" style="64" customWidth="1"/>
    <col min="2" max="2" width="47.8515625" style="64" customWidth="1"/>
    <col min="3" max="3" width="33.8515625" style="65" customWidth="1"/>
    <col min="4" max="4" width="35.00390625" style="65" customWidth="1"/>
    <col min="5" max="5" width="81.00390625" style="65" customWidth="1"/>
    <col min="6" max="6" width="30.140625" style="192" customWidth="1"/>
    <col min="7" max="7" width="30.140625" style="65" customWidth="1"/>
    <col min="8" max="8" width="27.00390625" style="65" customWidth="1"/>
    <col min="9" max="10" width="38.140625" style="65" customWidth="1"/>
    <col min="11" max="16384" width="11.421875" style="65" customWidth="1"/>
  </cols>
  <sheetData>
    <row r="1" spans="1:8" ht="49.5" customHeight="1">
      <c r="A1" s="224" t="s">
        <v>126</v>
      </c>
      <c r="B1" s="224"/>
      <c r="C1" s="193"/>
      <c r="D1" s="216" t="s">
        <v>1</v>
      </c>
      <c r="E1" s="178">
        <f>'AE 05 19'!D11</f>
        <v>0</v>
      </c>
      <c r="F1" s="179" t="s">
        <v>319</v>
      </c>
      <c r="G1" s="179"/>
      <c r="H1" s="179"/>
    </row>
    <row r="2" spans="1:10" s="183" customFormat="1" ht="45.75" customHeight="1">
      <c r="A2" s="224" t="s">
        <v>145</v>
      </c>
      <c r="B2" s="225"/>
      <c r="C2" s="225"/>
      <c r="E2" s="181"/>
      <c r="F2" s="182"/>
      <c r="G2" s="175"/>
      <c r="H2" s="175"/>
      <c r="I2" s="175"/>
      <c r="J2" s="175"/>
    </row>
    <row r="3" spans="1:10" s="183" customFormat="1" ht="33.75" customHeight="1">
      <c r="A3" s="226"/>
      <c r="B3" s="226"/>
      <c r="C3" s="227"/>
      <c r="D3" s="227"/>
      <c r="E3" s="181"/>
      <c r="F3" s="182"/>
      <c r="G3" s="175"/>
      <c r="H3" s="175"/>
      <c r="I3" s="175"/>
      <c r="J3" s="175"/>
    </row>
    <row r="4" spans="1:10" s="183" customFormat="1" ht="56.25" customHeight="1">
      <c r="A4" s="184" t="s">
        <v>148</v>
      </c>
      <c r="B4" s="185"/>
      <c r="C4" s="185"/>
      <c r="D4" s="185"/>
      <c r="E4" s="185"/>
      <c r="F4" s="185"/>
      <c r="G4" s="185"/>
      <c r="H4" s="185"/>
      <c r="I4" s="208"/>
      <c r="J4" s="175"/>
    </row>
    <row r="5" spans="1:10" s="183" customFormat="1" ht="30.75" customHeight="1">
      <c r="A5" s="226"/>
      <c r="B5" s="226"/>
      <c r="C5" s="227"/>
      <c r="D5" s="227"/>
      <c r="E5" s="181"/>
      <c r="F5" s="182"/>
      <c r="G5" s="175"/>
      <c r="H5" s="175"/>
      <c r="I5" s="175"/>
      <c r="J5" s="175"/>
    </row>
    <row r="6" spans="1:10" s="183" customFormat="1" ht="39.75" customHeight="1">
      <c r="A6" s="35" t="s">
        <v>305</v>
      </c>
      <c r="B6" s="228"/>
      <c r="C6" s="229"/>
      <c r="D6" s="229"/>
      <c r="E6" s="228"/>
      <c r="F6" s="182"/>
      <c r="G6" s="175"/>
      <c r="H6" s="175"/>
      <c r="I6" s="175"/>
      <c r="J6" s="175"/>
    </row>
    <row r="7" spans="1:10" ht="49.5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94.5" customHeight="1">
      <c r="A8" s="28" t="s">
        <v>2</v>
      </c>
      <c r="B8" s="28" t="s">
        <v>3</v>
      </c>
      <c r="C8" s="29" t="s">
        <v>272</v>
      </c>
      <c r="D8" s="29" t="s">
        <v>149</v>
      </c>
      <c r="E8" s="69" t="s">
        <v>5</v>
      </c>
      <c r="F8" s="69" t="s">
        <v>87</v>
      </c>
      <c r="G8" s="230" t="s">
        <v>88</v>
      </c>
      <c r="H8" s="220"/>
      <c r="I8" s="231"/>
      <c r="J8" s="231"/>
    </row>
    <row r="9" spans="1:10" s="235" customFormat="1" ht="37.5" customHeight="1">
      <c r="A9" s="63" t="s">
        <v>223</v>
      </c>
      <c r="B9" s="89" t="s">
        <v>9</v>
      </c>
      <c r="C9" s="89">
        <v>500</v>
      </c>
      <c r="D9" s="123"/>
      <c r="E9" s="101"/>
      <c r="F9" s="111"/>
      <c r="G9" s="232">
        <f>F9*1.055</f>
        <v>0</v>
      </c>
      <c r="H9" s="233"/>
      <c r="I9" s="234"/>
      <c r="J9" s="234"/>
    </row>
    <row r="10" spans="1:10" ht="37.5" customHeight="1">
      <c r="A10" s="92" t="s">
        <v>247</v>
      </c>
      <c r="B10" s="92" t="s">
        <v>9</v>
      </c>
      <c r="C10" s="30">
        <v>50</v>
      </c>
      <c r="D10" s="236"/>
      <c r="E10" s="237"/>
      <c r="F10" s="238"/>
      <c r="G10" s="232">
        <f aca="true" t="shared" si="0" ref="G10:G37">F10*1.055</f>
        <v>0</v>
      </c>
      <c r="H10" s="220"/>
      <c r="I10" s="231"/>
      <c r="J10" s="231"/>
    </row>
    <row r="11" spans="1:10" ht="39" customHeight="1">
      <c r="A11" s="25" t="s">
        <v>63</v>
      </c>
      <c r="B11" s="26" t="s">
        <v>3</v>
      </c>
      <c r="C11" s="26">
        <v>400</v>
      </c>
      <c r="D11" s="99"/>
      <c r="E11" s="101"/>
      <c r="F11" s="111"/>
      <c r="G11" s="232">
        <f t="shared" si="0"/>
        <v>0</v>
      </c>
      <c r="H11" s="220"/>
      <c r="I11" s="66"/>
      <c r="J11" s="66"/>
    </row>
    <row r="12" spans="1:10" ht="37.5" customHeight="1">
      <c r="A12" s="25" t="s">
        <v>64</v>
      </c>
      <c r="B12" s="26" t="s">
        <v>3</v>
      </c>
      <c r="C12" s="26">
        <v>20</v>
      </c>
      <c r="D12" s="99"/>
      <c r="E12" s="101"/>
      <c r="F12" s="111"/>
      <c r="G12" s="232">
        <f t="shared" si="0"/>
        <v>0</v>
      </c>
      <c r="H12" s="220"/>
      <c r="I12" s="66"/>
      <c r="J12" s="66"/>
    </row>
    <row r="13" spans="1:8" ht="37.5" customHeight="1">
      <c r="A13" s="25" t="s">
        <v>65</v>
      </c>
      <c r="B13" s="26" t="s">
        <v>9</v>
      </c>
      <c r="C13" s="26">
        <v>350</v>
      </c>
      <c r="D13" s="99"/>
      <c r="E13" s="101"/>
      <c r="F13" s="111"/>
      <c r="G13" s="232">
        <f t="shared" si="0"/>
        <v>0</v>
      </c>
      <c r="H13" s="220"/>
    </row>
    <row r="14" spans="1:8" ht="37.5" customHeight="1">
      <c r="A14" s="25" t="s">
        <v>66</v>
      </c>
      <c r="B14" s="26" t="s">
        <v>9</v>
      </c>
      <c r="C14" s="26">
        <v>5</v>
      </c>
      <c r="D14" s="99"/>
      <c r="E14" s="101"/>
      <c r="F14" s="111"/>
      <c r="G14" s="232">
        <f t="shared" si="0"/>
        <v>0</v>
      </c>
      <c r="H14" s="220"/>
    </row>
    <row r="15" spans="1:8" ht="37.5" customHeight="1">
      <c r="A15" s="25" t="s">
        <v>265</v>
      </c>
      <c r="B15" s="26" t="s">
        <v>9</v>
      </c>
      <c r="C15" s="26">
        <v>30</v>
      </c>
      <c r="D15" s="99"/>
      <c r="E15" s="101"/>
      <c r="F15" s="111"/>
      <c r="G15" s="232">
        <f t="shared" si="0"/>
        <v>0</v>
      </c>
      <c r="H15" s="220"/>
    </row>
    <row r="16" spans="1:8" ht="37.5" customHeight="1">
      <c r="A16" s="25" t="s">
        <v>244</v>
      </c>
      <c r="B16" s="26" t="s">
        <v>3</v>
      </c>
      <c r="C16" s="26">
        <v>200</v>
      </c>
      <c r="D16" s="99"/>
      <c r="E16" s="101"/>
      <c r="F16" s="111"/>
      <c r="G16" s="232">
        <f t="shared" si="0"/>
        <v>0</v>
      </c>
      <c r="H16" s="220"/>
    </row>
    <row r="17" spans="1:8" ht="37.5" customHeight="1">
      <c r="A17" s="25" t="s">
        <v>249</v>
      </c>
      <c r="B17" s="26" t="s">
        <v>9</v>
      </c>
      <c r="C17" s="26">
        <v>400</v>
      </c>
      <c r="D17" s="99"/>
      <c r="E17" s="101"/>
      <c r="F17" s="111"/>
      <c r="G17" s="232">
        <f t="shared" si="0"/>
        <v>0</v>
      </c>
      <c r="H17" s="220"/>
    </row>
    <row r="18" spans="1:8" ht="37.5" customHeight="1">
      <c r="A18" s="25" t="s">
        <v>245</v>
      </c>
      <c r="B18" s="26" t="s">
        <v>9</v>
      </c>
      <c r="C18" s="26">
        <v>50</v>
      </c>
      <c r="D18" s="99"/>
      <c r="E18" s="101"/>
      <c r="F18" s="111"/>
      <c r="G18" s="232">
        <f t="shared" si="0"/>
        <v>0</v>
      </c>
      <c r="H18" s="220"/>
    </row>
    <row r="19" spans="1:8" ht="37.5" customHeight="1">
      <c r="A19" s="25" t="s">
        <v>246</v>
      </c>
      <c r="B19" s="26" t="s">
        <v>9</v>
      </c>
      <c r="C19" s="26">
        <v>20</v>
      </c>
      <c r="D19" s="99"/>
      <c r="E19" s="101"/>
      <c r="F19" s="111"/>
      <c r="G19" s="232">
        <f t="shared" si="0"/>
        <v>0</v>
      </c>
      <c r="H19" s="220"/>
    </row>
    <row r="20" spans="1:8" ht="37.5" customHeight="1">
      <c r="A20" s="25" t="s">
        <v>248</v>
      </c>
      <c r="B20" s="26" t="s">
        <v>9</v>
      </c>
      <c r="C20" s="26">
        <v>30</v>
      </c>
      <c r="D20" s="99"/>
      <c r="E20" s="101"/>
      <c r="F20" s="111"/>
      <c r="G20" s="232">
        <f t="shared" si="0"/>
        <v>0</v>
      </c>
      <c r="H20" s="220"/>
    </row>
    <row r="21" spans="1:8" ht="52.5" customHeight="1">
      <c r="A21" s="25" t="s">
        <v>72</v>
      </c>
      <c r="B21" s="26" t="s">
        <v>3</v>
      </c>
      <c r="C21" s="26">
        <v>150</v>
      </c>
      <c r="D21" s="99"/>
      <c r="E21" s="101"/>
      <c r="F21" s="111"/>
      <c r="G21" s="232">
        <f t="shared" si="0"/>
        <v>0</v>
      </c>
      <c r="H21" s="220"/>
    </row>
    <row r="22" spans="1:8" ht="37.5" customHeight="1">
      <c r="A22" s="25" t="s">
        <v>224</v>
      </c>
      <c r="B22" s="26" t="s">
        <v>9</v>
      </c>
      <c r="C22" s="26">
        <v>600</v>
      </c>
      <c r="D22" s="99"/>
      <c r="E22" s="101"/>
      <c r="F22" s="111"/>
      <c r="G22" s="232">
        <f t="shared" si="0"/>
        <v>0</v>
      </c>
      <c r="H22" s="220"/>
    </row>
    <row r="23" spans="1:8" ht="37.5" customHeight="1">
      <c r="A23" s="25" t="s">
        <v>225</v>
      </c>
      <c r="B23" s="26" t="s">
        <v>9</v>
      </c>
      <c r="C23" s="26">
        <v>100</v>
      </c>
      <c r="D23" s="99"/>
      <c r="E23" s="101"/>
      <c r="F23" s="111"/>
      <c r="G23" s="232">
        <f t="shared" si="0"/>
        <v>0</v>
      </c>
      <c r="H23" s="220"/>
    </row>
    <row r="24" spans="1:8" ht="37.5" customHeight="1">
      <c r="A24" s="25" t="s">
        <v>231</v>
      </c>
      <c r="B24" s="26" t="s">
        <v>9</v>
      </c>
      <c r="C24" s="26">
        <v>50</v>
      </c>
      <c r="D24" s="99"/>
      <c r="E24" s="101"/>
      <c r="F24" s="111"/>
      <c r="G24" s="232">
        <f t="shared" si="0"/>
        <v>0</v>
      </c>
      <c r="H24" s="220"/>
    </row>
    <row r="25" spans="1:8" ht="37.5" customHeight="1">
      <c r="A25" s="25" t="s">
        <v>226</v>
      </c>
      <c r="B25" s="26" t="s">
        <v>9</v>
      </c>
      <c r="C25" s="26">
        <v>450</v>
      </c>
      <c r="D25" s="99"/>
      <c r="E25" s="101"/>
      <c r="F25" s="111"/>
      <c r="G25" s="232">
        <f t="shared" si="0"/>
        <v>0</v>
      </c>
      <c r="H25" s="220"/>
    </row>
    <row r="26" spans="1:8" ht="37.5" customHeight="1">
      <c r="A26" s="25" t="s">
        <v>227</v>
      </c>
      <c r="B26" s="26" t="s">
        <v>9</v>
      </c>
      <c r="C26" s="26">
        <v>250</v>
      </c>
      <c r="D26" s="99"/>
      <c r="E26" s="101"/>
      <c r="F26" s="111"/>
      <c r="G26" s="232">
        <f t="shared" si="0"/>
        <v>0</v>
      </c>
      <c r="H26" s="220"/>
    </row>
    <row r="27" spans="1:8" ht="37.5" customHeight="1">
      <c r="A27" s="25" t="s">
        <v>228</v>
      </c>
      <c r="B27" s="26" t="s">
        <v>9</v>
      </c>
      <c r="C27" s="26">
        <v>100</v>
      </c>
      <c r="D27" s="99"/>
      <c r="E27" s="101"/>
      <c r="F27" s="111"/>
      <c r="G27" s="232">
        <f t="shared" si="0"/>
        <v>0</v>
      </c>
      <c r="H27" s="220"/>
    </row>
    <row r="28" spans="1:8" ht="37.5" customHeight="1">
      <c r="A28" s="27" t="s">
        <v>229</v>
      </c>
      <c r="B28" s="26" t="s">
        <v>9</v>
      </c>
      <c r="C28" s="26">
        <v>100</v>
      </c>
      <c r="D28" s="99"/>
      <c r="E28" s="101"/>
      <c r="F28" s="111"/>
      <c r="G28" s="232">
        <f t="shared" si="0"/>
        <v>0</v>
      </c>
      <c r="H28" s="220"/>
    </row>
    <row r="29" spans="1:8" ht="37.5" customHeight="1">
      <c r="A29" s="25" t="s">
        <v>232</v>
      </c>
      <c r="B29" s="26" t="s">
        <v>9</v>
      </c>
      <c r="C29" s="26">
        <v>30</v>
      </c>
      <c r="D29" s="99"/>
      <c r="E29" s="101"/>
      <c r="F29" s="111"/>
      <c r="G29" s="232">
        <f t="shared" si="0"/>
        <v>0</v>
      </c>
      <c r="H29" s="220"/>
    </row>
    <row r="30" spans="1:8" ht="46.5" customHeight="1">
      <c r="A30" s="25" t="s">
        <v>230</v>
      </c>
      <c r="B30" s="26" t="s">
        <v>9</v>
      </c>
      <c r="C30" s="26">
        <v>5</v>
      </c>
      <c r="D30" s="99"/>
      <c r="E30" s="101"/>
      <c r="F30" s="111"/>
      <c r="G30" s="232">
        <f t="shared" si="0"/>
        <v>0</v>
      </c>
      <c r="H30" s="220"/>
    </row>
    <row r="31" spans="1:8" ht="52.5" customHeight="1">
      <c r="A31" s="25" t="s">
        <v>250</v>
      </c>
      <c r="B31" s="26" t="s">
        <v>9</v>
      </c>
      <c r="C31" s="26">
        <v>35</v>
      </c>
      <c r="D31" s="99"/>
      <c r="E31" s="101"/>
      <c r="F31" s="111"/>
      <c r="G31" s="232">
        <f t="shared" si="0"/>
        <v>0</v>
      </c>
      <c r="H31" s="220"/>
    </row>
    <row r="32" spans="1:8" ht="37.5" customHeight="1">
      <c r="A32" s="25" t="s">
        <v>251</v>
      </c>
      <c r="B32" s="26" t="s">
        <v>9</v>
      </c>
      <c r="C32" s="26">
        <v>30</v>
      </c>
      <c r="D32" s="99"/>
      <c r="E32" s="101"/>
      <c r="F32" s="111"/>
      <c r="G32" s="232">
        <f t="shared" si="0"/>
        <v>0</v>
      </c>
      <c r="H32" s="220"/>
    </row>
    <row r="33" spans="1:8" ht="37.5" customHeight="1">
      <c r="A33" s="25" t="s">
        <v>233</v>
      </c>
      <c r="B33" s="26" t="s">
        <v>3</v>
      </c>
      <c r="C33" s="26">
        <v>150</v>
      </c>
      <c r="D33" s="99"/>
      <c r="E33" s="101"/>
      <c r="F33" s="111"/>
      <c r="G33" s="232">
        <f t="shared" si="0"/>
        <v>0</v>
      </c>
      <c r="H33" s="220"/>
    </row>
    <row r="34" spans="1:8" ht="37.5" customHeight="1">
      <c r="A34" s="25" t="s">
        <v>253</v>
      </c>
      <c r="B34" s="26" t="s">
        <v>9</v>
      </c>
      <c r="C34" s="26">
        <v>50</v>
      </c>
      <c r="D34" s="99"/>
      <c r="E34" s="101"/>
      <c r="F34" s="111"/>
      <c r="G34" s="232">
        <f t="shared" si="0"/>
        <v>0</v>
      </c>
      <c r="H34" s="220"/>
    </row>
    <row r="35" spans="1:8" ht="37.5" customHeight="1">
      <c r="A35" s="25" t="s">
        <v>252</v>
      </c>
      <c r="B35" s="26" t="s">
        <v>9</v>
      </c>
      <c r="C35" s="26">
        <v>50</v>
      </c>
      <c r="D35" s="99"/>
      <c r="E35" s="101"/>
      <c r="F35" s="111"/>
      <c r="G35" s="232">
        <f t="shared" si="0"/>
        <v>0</v>
      </c>
      <c r="H35" s="220"/>
    </row>
    <row r="36" spans="1:8" ht="37.5" customHeight="1">
      <c r="A36" s="25" t="s">
        <v>132</v>
      </c>
      <c r="B36" s="26" t="s">
        <v>9</v>
      </c>
      <c r="C36" s="26">
        <v>800</v>
      </c>
      <c r="D36" s="99"/>
      <c r="E36" s="101"/>
      <c r="F36" s="111"/>
      <c r="G36" s="232">
        <f t="shared" si="0"/>
        <v>0</v>
      </c>
      <c r="H36" s="220"/>
    </row>
    <row r="37" spans="1:8" ht="37.5" customHeight="1">
      <c r="A37" s="25" t="s">
        <v>73</v>
      </c>
      <c r="B37" s="26" t="s">
        <v>9</v>
      </c>
      <c r="C37" s="26">
        <v>800</v>
      </c>
      <c r="D37" s="99"/>
      <c r="E37" s="101"/>
      <c r="F37" s="111"/>
      <c r="G37" s="232">
        <f t="shared" si="0"/>
        <v>0</v>
      </c>
      <c r="H37" s="220"/>
    </row>
    <row r="47" ht="36.75" customHeight="1" hidden="1"/>
    <row r="48" spans="1:7" ht="15.75">
      <c r="A48" s="67"/>
      <c r="B48" s="67"/>
      <c r="C48" s="66"/>
      <c r="D48" s="66"/>
      <c r="E48" s="66"/>
      <c r="F48" s="212"/>
      <c r="G48" s="66"/>
    </row>
    <row r="49" spans="1:7" ht="32.25">
      <c r="A49" s="71" t="s">
        <v>33</v>
      </c>
      <c r="B49" s="71"/>
      <c r="C49" s="72"/>
      <c r="D49" s="72"/>
      <c r="E49" s="66"/>
      <c r="F49" s="212"/>
      <c r="G49" s="66"/>
    </row>
    <row r="50" spans="1:7" ht="12.75">
      <c r="A50" s="67"/>
      <c r="B50" s="67"/>
      <c r="C50" s="193"/>
      <c r="D50" s="193"/>
      <c r="E50" s="193"/>
      <c r="F50" s="212"/>
      <c r="G50" s="193"/>
    </row>
    <row r="51" spans="1:7" ht="24.75">
      <c r="A51" s="67"/>
      <c r="B51" s="67"/>
      <c r="C51" s="193"/>
      <c r="D51" s="193"/>
      <c r="E51" s="193"/>
      <c r="F51" s="191"/>
      <c r="G51" s="193"/>
    </row>
    <row r="52" spans="4:6" ht="25.5">
      <c r="D52" s="117" t="s">
        <v>277</v>
      </c>
      <c r="E52" s="196">
        <f>+'AE 05 19'!D7</f>
        <v>0</v>
      </c>
      <c r="F52" s="195" t="s">
        <v>319</v>
      </c>
    </row>
    <row r="53" spans="4:6" ht="25.5">
      <c r="D53" s="117" t="s">
        <v>278</v>
      </c>
      <c r="E53" s="196">
        <f>'AE 05 19'!D9</f>
        <v>0</v>
      </c>
      <c r="F53" s="195" t="s">
        <v>319</v>
      </c>
    </row>
    <row r="54" spans="4:6" ht="25.5">
      <c r="D54" s="118"/>
      <c r="E54" s="197"/>
      <c r="F54" s="198"/>
    </row>
    <row r="55" spans="4:6" ht="26.25">
      <c r="D55" s="120" t="s">
        <v>279</v>
      </c>
      <c r="E55" s="196">
        <f>'AE 05 19'!D30</f>
        <v>0</v>
      </c>
      <c r="F55" s="195" t="s">
        <v>319</v>
      </c>
    </row>
    <row r="56" spans="4:6" ht="26.25">
      <c r="D56" s="120"/>
      <c r="E56" s="197"/>
      <c r="F56" s="198"/>
    </row>
    <row r="57" spans="4:6" ht="26.25">
      <c r="D57" s="120" t="s">
        <v>82</v>
      </c>
      <c r="E57" s="199">
        <f>'AE 05 19'!D32</f>
        <v>0</v>
      </c>
      <c r="F57" s="195" t="s">
        <v>319</v>
      </c>
    </row>
    <row r="58" spans="4:6" ht="26.25">
      <c r="D58" s="120"/>
      <c r="E58" s="200"/>
      <c r="F58" s="195"/>
    </row>
    <row r="59" spans="4:6" ht="27">
      <c r="D59" s="202" t="s">
        <v>317</v>
      </c>
      <c r="E59" s="197"/>
      <c r="F59" s="201"/>
    </row>
    <row r="60" spans="4:6" ht="27">
      <c r="D60" s="202" t="s">
        <v>318</v>
      </c>
      <c r="E60" s="203">
        <f>'AE 05 19'!A38</f>
        <v>0</v>
      </c>
      <c r="F60" s="195" t="s">
        <v>319</v>
      </c>
    </row>
  </sheetData>
  <sheetProtection password="CF27" sheet="1"/>
  <mergeCells count="4">
    <mergeCell ref="A4:H4"/>
    <mergeCell ref="A2:C2"/>
    <mergeCell ref="A1:B1"/>
    <mergeCell ref="F1:H1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50" zoomScaleNormal="50" zoomScalePageLayoutView="0" workbookViewId="0" topLeftCell="A1">
      <selection activeCell="E4" sqref="E4"/>
    </sheetView>
  </sheetViews>
  <sheetFormatPr defaultColWidth="11.421875" defaultRowHeight="12.75"/>
  <cols>
    <col min="1" max="1" width="105.28125" style="64" customWidth="1"/>
    <col min="2" max="3" width="32.7109375" style="64" customWidth="1"/>
    <col min="4" max="5" width="41.28125" style="65" customWidth="1"/>
    <col min="6" max="6" width="85.57421875" style="65" customWidth="1"/>
    <col min="7" max="7" width="42.7109375" style="192" customWidth="1"/>
    <col min="8" max="8" width="39.57421875" style="65" bestFit="1" customWidth="1"/>
    <col min="9" max="10" width="38.140625" style="65" customWidth="1"/>
    <col min="11" max="16384" width="11.421875" style="65" customWidth="1"/>
  </cols>
  <sheetData>
    <row r="1" spans="1:9" ht="49.5" customHeight="1">
      <c r="A1" s="226" t="s">
        <v>0</v>
      </c>
      <c r="B1" s="226"/>
      <c r="C1" s="226"/>
      <c r="D1" s="193"/>
      <c r="E1" s="216" t="s">
        <v>1</v>
      </c>
      <c r="F1" s="178">
        <f>'AE 05 19'!D11</f>
        <v>0</v>
      </c>
      <c r="G1" s="179" t="s">
        <v>319</v>
      </c>
      <c r="H1" s="179"/>
      <c r="I1" s="179"/>
    </row>
    <row r="2" spans="1:10" s="183" customFormat="1" ht="39.75" customHeight="1">
      <c r="A2" s="226" t="s">
        <v>145</v>
      </c>
      <c r="B2" s="226"/>
      <c r="C2" s="226"/>
      <c r="D2" s="227"/>
      <c r="E2" s="227"/>
      <c r="F2" s="181"/>
      <c r="G2" s="182"/>
      <c r="H2" s="175"/>
      <c r="I2" s="175"/>
      <c r="J2" s="175"/>
    </row>
    <row r="3" spans="1:10" s="183" customFormat="1" ht="33.75" customHeight="1">
      <c r="A3" s="226"/>
      <c r="B3" s="226"/>
      <c r="C3" s="226"/>
      <c r="D3" s="227"/>
      <c r="E3" s="227"/>
      <c r="F3" s="181"/>
      <c r="G3" s="182"/>
      <c r="H3" s="175"/>
      <c r="I3" s="175"/>
      <c r="J3" s="175"/>
    </row>
    <row r="4" spans="1:10" s="183" customFormat="1" ht="56.25" customHeight="1">
      <c r="A4" s="226"/>
      <c r="B4" s="239"/>
      <c r="C4" s="239"/>
      <c r="D4" s="227"/>
      <c r="E4" s="227"/>
      <c r="F4" s="240" t="s">
        <v>148</v>
      </c>
      <c r="G4" s="182"/>
      <c r="H4" s="175"/>
      <c r="I4" s="175"/>
      <c r="J4" s="175"/>
    </row>
    <row r="5" spans="1:10" s="183" customFormat="1" ht="6.75" customHeight="1">
      <c r="A5" s="226"/>
      <c r="B5" s="226"/>
      <c r="C5" s="226"/>
      <c r="D5" s="227"/>
      <c r="E5" s="227"/>
      <c r="F5" s="181"/>
      <c r="G5" s="182"/>
      <c r="H5" s="175"/>
      <c r="I5" s="175"/>
      <c r="J5" s="175"/>
    </row>
    <row r="6" spans="1:10" s="183" customFormat="1" ht="39.75" customHeight="1">
      <c r="A6" s="35" t="s">
        <v>254</v>
      </c>
      <c r="B6" s="228"/>
      <c r="C6" s="228"/>
      <c r="D6" s="229"/>
      <c r="E6" s="229"/>
      <c r="F6" s="228"/>
      <c r="G6" s="182"/>
      <c r="H6" s="175"/>
      <c r="I6" s="175"/>
      <c r="J6" s="175"/>
    </row>
    <row r="7" spans="1:10" ht="49.5" customHeight="1" thickBo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9" ht="94.5" customHeight="1" thickBot="1" thickTop="1">
      <c r="A8" s="241" t="s">
        <v>2</v>
      </c>
      <c r="B8" s="242" t="s">
        <v>3</v>
      </c>
      <c r="C8" s="242" t="s">
        <v>271</v>
      </c>
      <c r="D8" s="243" t="s">
        <v>272</v>
      </c>
      <c r="E8" s="244" t="s">
        <v>149</v>
      </c>
      <c r="F8" s="245" t="s">
        <v>5</v>
      </c>
      <c r="G8" s="242" t="s">
        <v>6</v>
      </c>
      <c r="H8" s="246" t="s">
        <v>7</v>
      </c>
      <c r="I8" s="231"/>
    </row>
    <row r="9" spans="1:9" s="249" customFormat="1" ht="39" customHeight="1" thickTop="1">
      <c r="A9" s="247" t="s">
        <v>255</v>
      </c>
      <c r="B9" s="31" t="s">
        <v>3</v>
      </c>
      <c r="C9" s="31" t="s">
        <v>10</v>
      </c>
      <c r="D9" s="31">
        <v>1000</v>
      </c>
      <c r="E9" s="125"/>
      <c r="F9" s="125"/>
      <c r="G9" s="126"/>
      <c r="H9" s="248">
        <f>G9*1.055</f>
        <v>0</v>
      </c>
      <c r="I9" s="33"/>
    </row>
    <row r="10" spans="1:9" s="249" customFormat="1" ht="39" customHeight="1">
      <c r="A10" s="247" t="s">
        <v>256</v>
      </c>
      <c r="B10" s="31" t="s">
        <v>3</v>
      </c>
      <c r="C10" s="31" t="s">
        <v>10</v>
      </c>
      <c r="D10" s="31">
        <v>800</v>
      </c>
      <c r="E10" s="125"/>
      <c r="F10" s="125"/>
      <c r="G10" s="126"/>
      <c r="H10" s="248">
        <f aca="true" t="shared" si="0" ref="H10:H21">G10*1.055</f>
        <v>0</v>
      </c>
      <c r="I10" s="33"/>
    </row>
    <row r="11" spans="1:9" s="249" customFormat="1" ht="39" customHeight="1">
      <c r="A11" s="247" t="s">
        <v>257</v>
      </c>
      <c r="B11" s="31" t="s">
        <v>3</v>
      </c>
      <c r="C11" s="31" t="s">
        <v>10</v>
      </c>
      <c r="D11" s="31">
        <v>48</v>
      </c>
      <c r="E11" s="125"/>
      <c r="F11" s="125"/>
      <c r="G11" s="126"/>
      <c r="H11" s="248">
        <f t="shared" si="0"/>
        <v>0</v>
      </c>
      <c r="I11" s="33"/>
    </row>
    <row r="12" spans="1:9" s="249" customFormat="1" ht="39" customHeight="1">
      <c r="A12" s="247" t="s">
        <v>264</v>
      </c>
      <c r="B12" s="31" t="s">
        <v>3</v>
      </c>
      <c r="C12" s="31" t="s">
        <v>10</v>
      </c>
      <c r="D12" s="31">
        <v>24</v>
      </c>
      <c r="E12" s="125"/>
      <c r="F12" s="125"/>
      <c r="G12" s="126"/>
      <c r="H12" s="248">
        <f t="shared" si="0"/>
        <v>0</v>
      </c>
      <c r="I12" s="33"/>
    </row>
    <row r="13" spans="1:9" s="249" customFormat="1" ht="39" customHeight="1">
      <c r="A13" s="247" t="s">
        <v>258</v>
      </c>
      <c r="B13" s="31" t="s">
        <v>3</v>
      </c>
      <c r="C13" s="31" t="s">
        <v>10</v>
      </c>
      <c r="D13" s="31">
        <v>72</v>
      </c>
      <c r="E13" s="125"/>
      <c r="F13" s="125"/>
      <c r="G13" s="126"/>
      <c r="H13" s="248">
        <f t="shared" si="0"/>
        <v>0</v>
      </c>
      <c r="I13" s="33"/>
    </row>
    <row r="14" spans="1:8" s="249" customFormat="1" ht="39" customHeight="1">
      <c r="A14" s="247" t="s">
        <v>259</v>
      </c>
      <c r="B14" s="31" t="s">
        <v>12</v>
      </c>
      <c r="C14" s="31" t="s">
        <v>10</v>
      </c>
      <c r="D14" s="31">
        <v>24</v>
      </c>
      <c r="E14" s="125"/>
      <c r="F14" s="125"/>
      <c r="G14" s="126"/>
      <c r="H14" s="248">
        <f t="shared" si="0"/>
        <v>0</v>
      </c>
    </row>
    <row r="15" spans="1:8" s="249" customFormat="1" ht="39" customHeight="1">
      <c r="A15" s="247" t="s">
        <v>260</v>
      </c>
      <c r="B15" s="31" t="s">
        <v>12</v>
      </c>
      <c r="C15" s="31" t="s">
        <v>10</v>
      </c>
      <c r="D15" s="31">
        <v>10</v>
      </c>
      <c r="E15" s="125"/>
      <c r="F15" s="125"/>
      <c r="G15" s="126"/>
      <c r="H15" s="248">
        <f t="shared" si="0"/>
        <v>0</v>
      </c>
    </row>
    <row r="16" spans="1:8" s="249" customFormat="1" ht="52.5" customHeight="1">
      <c r="A16" s="247" t="s">
        <v>261</v>
      </c>
      <c r="B16" s="31" t="s">
        <v>12</v>
      </c>
      <c r="C16" s="31" t="s">
        <v>10</v>
      </c>
      <c r="D16" s="31">
        <v>10</v>
      </c>
      <c r="E16" s="125"/>
      <c r="F16" s="125"/>
      <c r="G16" s="126"/>
      <c r="H16" s="248">
        <f t="shared" si="0"/>
        <v>0</v>
      </c>
    </row>
    <row r="17" spans="1:8" s="249" customFormat="1" ht="42" customHeight="1">
      <c r="A17" s="247" t="s">
        <v>281</v>
      </c>
      <c r="B17" s="31" t="s">
        <v>12</v>
      </c>
      <c r="C17" s="31" t="s">
        <v>182</v>
      </c>
      <c r="D17" s="31">
        <v>120</v>
      </c>
      <c r="E17" s="125"/>
      <c r="F17" s="125"/>
      <c r="G17" s="126"/>
      <c r="H17" s="248">
        <f t="shared" si="0"/>
        <v>0</v>
      </c>
    </row>
    <row r="18" spans="1:8" s="249" customFormat="1" ht="42" customHeight="1">
      <c r="A18" s="247" t="s">
        <v>282</v>
      </c>
      <c r="B18" s="31" t="s">
        <v>12</v>
      </c>
      <c r="C18" s="31" t="s">
        <v>10</v>
      </c>
      <c r="D18" s="31">
        <v>48</v>
      </c>
      <c r="E18" s="125"/>
      <c r="F18" s="125"/>
      <c r="G18" s="126"/>
      <c r="H18" s="248">
        <f t="shared" si="0"/>
        <v>0</v>
      </c>
    </row>
    <row r="19" spans="1:8" s="249" customFormat="1" ht="39" customHeight="1">
      <c r="A19" s="247" t="s">
        <v>283</v>
      </c>
      <c r="B19" s="31" t="s">
        <v>3</v>
      </c>
      <c r="C19" s="31" t="s">
        <v>182</v>
      </c>
      <c r="D19" s="31">
        <v>800</v>
      </c>
      <c r="E19" s="125"/>
      <c r="F19" s="125"/>
      <c r="G19" s="126"/>
      <c r="H19" s="248">
        <f t="shared" si="0"/>
        <v>0</v>
      </c>
    </row>
    <row r="20" spans="1:9" ht="38.25" customHeight="1">
      <c r="A20" s="247" t="s">
        <v>284</v>
      </c>
      <c r="B20" s="31" t="s">
        <v>3</v>
      </c>
      <c r="C20" s="31" t="s">
        <v>10</v>
      </c>
      <c r="D20" s="31">
        <v>400</v>
      </c>
      <c r="E20" s="125"/>
      <c r="F20" s="125"/>
      <c r="G20" s="126"/>
      <c r="H20" s="248">
        <f t="shared" si="0"/>
        <v>0</v>
      </c>
      <c r="I20" s="231"/>
    </row>
    <row r="21" spans="1:9" ht="38.25" customHeight="1" thickBot="1">
      <c r="A21" s="250" t="s">
        <v>285</v>
      </c>
      <c r="B21" s="251" t="s">
        <v>3</v>
      </c>
      <c r="C21" s="31" t="s">
        <v>10</v>
      </c>
      <c r="D21" s="251">
        <v>200</v>
      </c>
      <c r="E21" s="127"/>
      <c r="F21" s="127"/>
      <c r="G21" s="128"/>
      <c r="H21" s="248">
        <f t="shared" si="0"/>
        <v>0</v>
      </c>
      <c r="I21" s="231"/>
    </row>
    <row r="22" spans="1:9" ht="39" customHeight="1" thickBot="1" thickTop="1">
      <c r="A22" s="252" t="s">
        <v>262</v>
      </c>
      <c r="B22" s="253" t="s">
        <v>263</v>
      </c>
      <c r="C22" s="253"/>
      <c r="D22" s="254"/>
      <c r="E22" s="254"/>
      <c r="F22" s="254"/>
      <c r="G22" s="254"/>
      <c r="H22" s="255"/>
      <c r="I22" s="66"/>
    </row>
    <row r="23" spans="1:9" ht="74.25" customHeight="1" thickTop="1">
      <c r="A23" s="67"/>
      <c r="B23" s="67"/>
      <c r="C23" s="67"/>
      <c r="D23" s="193"/>
      <c r="E23" s="193"/>
      <c r="F23" s="231"/>
      <c r="G23" s="256"/>
      <c r="H23" s="231"/>
      <c r="I23" s="66"/>
    </row>
    <row r="24" spans="1:9" ht="15.75">
      <c r="A24" s="67"/>
      <c r="B24" s="67"/>
      <c r="C24" s="67"/>
      <c r="D24" s="66"/>
      <c r="E24" s="66"/>
      <c r="F24" s="66"/>
      <c r="G24" s="212"/>
      <c r="H24" s="66"/>
      <c r="I24" s="193"/>
    </row>
    <row r="25" spans="1:9" ht="23.25">
      <c r="A25" s="34" t="s">
        <v>33</v>
      </c>
      <c r="B25" s="34"/>
      <c r="C25" s="34"/>
      <c r="D25" s="66"/>
      <c r="E25" s="66"/>
      <c r="F25" s="66"/>
      <c r="G25" s="212"/>
      <c r="H25" s="66"/>
      <c r="I25" s="193"/>
    </row>
    <row r="26" spans="1:9" ht="12.75">
      <c r="A26" s="67"/>
      <c r="B26" s="67"/>
      <c r="C26" s="67"/>
      <c r="D26" s="193"/>
      <c r="E26" s="193"/>
      <c r="F26" s="193"/>
      <c r="G26" s="212"/>
      <c r="H26" s="193"/>
      <c r="I26" s="193"/>
    </row>
    <row r="27" spans="1:9" ht="24.75">
      <c r="A27" s="67"/>
      <c r="B27" s="67"/>
      <c r="C27" s="67"/>
      <c r="D27" s="193"/>
      <c r="E27" s="193"/>
      <c r="F27" s="193"/>
      <c r="G27" s="191"/>
      <c r="H27" s="193"/>
      <c r="I27" s="193"/>
    </row>
    <row r="28" spans="1:9" ht="25.5">
      <c r="A28" s="67"/>
      <c r="B28" s="67"/>
      <c r="C28" s="67"/>
      <c r="D28" s="193"/>
      <c r="E28" s="117" t="s">
        <v>277</v>
      </c>
      <c r="F28" s="196">
        <f>+'AE 05 19'!D7</f>
        <v>0</v>
      </c>
      <c r="G28" s="195" t="s">
        <v>319</v>
      </c>
      <c r="H28" s="193"/>
      <c r="I28" s="193"/>
    </row>
    <row r="29" spans="1:8" ht="25.5">
      <c r="A29" s="67"/>
      <c r="B29" s="67"/>
      <c r="C29" s="67"/>
      <c r="D29" s="193"/>
      <c r="E29" s="117" t="s">
        <v>278</v>
      </c>
      <c r="F29" s="196">
        <f>'AE 05 19'!D9</f>
        <v>0</v>
      </c>
      <c r="G29" s="195" t="s">
        <v>319</v>
      </c>
      <c r="H29" s="193"/>
    </row>
    <row r="30" spans="1:8" ht="25.5">
      <c r="A30" s="67"/>
      <c r="B30" s="67"/>
      <c r="C30" s="67"/>
      <c r="D30" s="193"/>
      <c r="E30" s="118"/>
      <c r="F30" s="197"/>
      <c r="G30" s="198"/>
      <c r="H30" s="193"/>
    </row>
    <row r="31" spans="5:7" ht="26.25">
      <c r="E31" s="120" t="s">
        <v>279</v>
      </c>
      <c r="F31" s="196">
        <f>'AE 05 19'!D30</f>
        <v>0</v>
      </c>
      <c r="G31" s="195" t="s">
        <v>319</v>
      </c>
    </row>
    <row r="32" spans="5:7" ht="26.25">
      <c r="E32" s="120"/>
      <c r="F32" s="197"/>
      <c r="G32" s="198"/>
    </row>
    <row r="33" spans="5:7" ht="26.25">
      <c r="E33" s="120" t="s">
        <v>82</v>
      </c>
      <c r="F33" s="199">
        <f>'AE 05 19'!D32</f>
        <v>0</v>
      </c>
      <c r="G33" s="195" t="s">
        <v>319</v>
      </c>
    </row>
    <row r="34" spans="5:7" ht="26.25">
      <c r="E34" s="120"/>
      <c r="F34" s="200"/>
      <c r="G34" s="195"/>
    </row>
    <row r="35" spans="5:7" ht="26.25">
      <c r="E35" s="120"/>
      <c r="F35" s="200"/>
      <c r="G35" s="195"/>
    </row>
    <row r="36" spans="5:7" ht="27">
      <c r="E36" s="202" t="s">
        <v>317</v>
      </c>
      <c r="F36" s="197"/>
      <c r="G36" s="201"/>
    </row>
    <row r="37" spans="5:7" ht="27">
      <c r="E37" s="202" t="s">
        <v>318</v>
      </c>
      <c r="F37" s="203">
        <f>'AE 05 19'!A38</f>
        <v>0</v>
      </c>
      <c r="G37" s="195" t="s">
        <v>319</v>
      </c>
    </row>
  </sheetData>
  <sheetProtection/>
  <mergeCells count="2">
    <mergeCell ref="B22:H22"/>
    <mergeCell ref="G1:I1"/>
  </mergeCells>
  <printOptions/>
  <pageMargins left="0.7" right="0.7" top="0.75" bottom="0.75" header="0.3" footer="0.3"/>
  <pageSetup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gestion1</dc:creator>
  <cp:keywords/>
  <dc:description/>
  <cp:lastModifiedBy>gestion7</cp:lastModifiedBy>
  <cp:lastPrinted>2018-10-15T15:27:23Z</cp:lastPrinted>
  <dcterms:created xsi:type="dcterms:W3CDTF">2008-11-17T17:49:03Z</dcterms:created>
  <dcterms:modified xsi:type="dcterms:W3CDTF">2018-10-15T15:39:02Z</dcterms:modified>
  <cp:category/>
  <cp:version/>
  <cp:contentType/>
  <cp:contentStatus/>
</cp:coreProperties>
</file>