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Lyc?es Publics</author>
  </authors>
  <commentList>
    <comment ref="D8" authorId="0">
      <text>
        <r>
          <rPr>
            <b/>
            <sz val="9"/>
            <rFont val="Tahoma"/>
            <family val="2"/>
          </rPr>
          <t xml:space="preserve">Lycées Publics:
</t>
        </r>
        <r>
          <rPr>
            <sz val="9"/>
            <rFont val="Tahoma"/>
            <family val="2"/>
          </rPr>
          <t xml:space="preserve">
MERCI D'ECRIRE LE PRIX</t>
        </r>
      </text>
    </comment>
    <comment ref="D21" authorId="0">
      <text>
        <r>
          <rPr>
            <b/>
            <sz val="9"/>
            <rFont val="Tahoma"/>
            <family val="2"/>
          </rPr>
          <t>Lycées Publics:</t>
        </r>
        <r>
          <rPr>
            <sz val="9"/>
            <rFont val="Tahoma"/>
            <family val="2"/>
          </rPr>
          <t xml:space="preserve">
MERCI D'ECRIRE LE PRIX</t>
        </r>
      </text>
    </comment>
  </commentList>
</comments>
</file>

<file path=xl/sharedStrings.xml><?xml version="1.0" encoding="utf-8"?>
<sst xmlns="http://schemas.openxmlformats.org/spreadsheetml/2006/main" count="115" uniqueCount="78">
  <si>
    <t>Conditionnement</t>
  </si>
  <si>
    <t>kg</t>
  </si>
  <si>
    <t>13181 Aix-en-Provence cedex 5</t>
  </si>
  <si>
    <t xml:space="preserve">Lycée Paul Cézanne 19 avenue Fontenaille BP 10005  </t>
  </si>
  <si>
    <t>UTILISEZ CETTE GRILLE POUR VOS SOUMISSIONS SVP</t>
  </si>
  <si>
    <t>Unité de facturation</t>
  </si>
  <si>
    <t>EVALUATION DES BESOINS EN PRODUITS ISSUS DE L'AGRICULTURE BIOLOGIQUE ET CIRCUIT COURT</t>
  </si>
  <si>
    <t>cuisse de poulet 220/250 gr</t>
  </si>
  <si>
    <t>poulet entier 1,3 à 1,5 kg</t>
  </si>
  <si>
    <t>LOT 3   EPICERIE</t>
  </si>
  <si>
    <t>LOT 2     VIANDE VOLAILLE</t>
  </si>
  <si>
    <t xml:space="preserve">LOT 1      PRODUITS LAITIERS </t>
  </si>
  <si>
    <t>u</t>
  </si>
  <si>
    <t>quinoa 5 kg</t>
  </si>
  <si>
    <t>tomate concassée 3/1</t>
  </si>
  <si>
    <t>boites</t>
  </si>
  <si>
    <t>sucre dose 10 gr 5 kg</t>
  </si>
  <si>
    <t>LOT 4    SURGELES</t>
  </si>
  <si>
    <t>haricots verts extra fins 2,5 kg</t>
  </si>
  <si>
    <t>carottes rondelle  2,5 kg</t>
  </si>
  <si>
    <t>chou fleur  2,5 kg</t>
  </si>
  <si>
    <t>farine de blé t 80 1 kg</t>
  </si>
  <si>
    <t>biscuit sablé bio  x 2 16 à 20 gr farine complète</t>
  </si>
  <si>
    <t>biscuit bio 20 gr environ</t>
  </si>
  <si>
    <t>purée de pomme sans sucre ajouté 120 gr 3 sortes pot</t>
  </si>
  <si>
    <t>purée de autre fruit sans sucre ajouté 120 gr pot</t>
  </si>
  <si>
    <t>pot</t>
  </si>
  <si>
    <t>pates semi complète 5 kg torti penne macaroni 5 kg</t>
  </si>
  <si>
    <t>lentilles verte 5 kg</t>
  </si>
  <si>
    <t>haricot rouge 5 kg</t>
  </si>
  <si>
    <t>haricot blanc coco ou lingot 5 kg</t>
  </si>
  <si>
    <t>couscous moyen complet 5 kg</t>
  </si>
  <si>
    <t xml:space="preserve">bouillon de volaille </t>
  </si>
  <si>
    <t>pois cassé 5 kg</t>
  </si>
  <si>
    <t>gomasio 1 kg</t>
  </si>
  <si>
    <t>boulgour moyen  5 kg</t>
  </si>
  <si>
    <t>Prévisions pour 2018/2019</t>
  </si>
  <si>
    <t>cantal entre deux</t>
  </si>
  <si>
    <t>saint nectaire</t>
  </si>
  <si>
    <t>riz  complet 5 kg camargue</t>
  </si>
  <si>
    <t>prix unitaire ht</t>
  </si>
  <si>
    <t>prix total du lot ht</t>
  </si>
  <si>
    <t>TOTAL HT</t>
  </si>
  <si>
    <t>TOTAL TTC</t>
  </si>
  <si>
    <t>LOT 6 LEGUMES PREDECOUPES 4èe GAMME</t>
  </si>
  <si>
    <t>carottes entière pelée éboutée</t>
  </si>
  <si>
    <t>chou  rouge émincé</t>
  </si>
  <si>
    <t xml:space="preserve">chou blanc émincé </t>
  </si>
  <si>
    <t>-pommes de terre</t>
  </si>
  <si>
    <t>-carottes</t>
  </si>
  <si>
    <t>-betteraves crues</t>
  </si>
  <si>
    <t>-clémentines corses</t>
  </si>
  <si>
    <t>-pommes golden</t>
  </si>
  <si>
    <t>-pommes bicolores</t>
  </si>
  <si>
    <r>
      <t>-</t>
    </r>
    <r>
      <rPr>
        <sz val="12"/>
        <rFont val="Times New Roman"/>
        <family val="1"/>
      </rPr>
      <t>pommes rouges</t>
    </r>
  </si>
  <si>
    <t>-kiwis</t>
  </si>
  <si>
    <t>Lot 7 : fruits et légumes bio et circuit court de saison :</t>
  </si>
  <si>
    <t xml:space="preserve"> LOT 5 pâtes fraiches</t>
  </si>
  <si>
    <t>raviolis au fromage</t>
  </si>
  <si>
    <t>raviolis au bœuf</t>
  </si>
  <si>
    <t>yaourt  sojaparfum divers</t>
  </si>
  <si>
    <t>blé émondé précuit 5 kg</t>
  </si>
  <si>
    <t>pièces</t>
  </si>
  <si>
    <t>TOTAL LOT 1 HT</t>
  </si>
  <si>
    <t>TOTAL LOT 2 TTC</t>
  </si>
  <si>
    <t>TOTAL LOT 1 TTC</t>
  </si>
  <si>
    <t>TOTAL LOT 2 HT</t>
  </si>
  <si>
    <t>TOTAL LOT 3 HT</t>
  </si>
  <si>
    <t>TOTAL LOT 3 TTC</t>
  </si>
  <si>
    <t>TOTAL LOT 4 HT</t>
  </si>
  <si>
    <t>TOTAL LOT 4 TTC</t>
  </si>
  <si>
    <t>TOTAL LOT 5 HT</t>
  </si>
  <si>
    <t>TOTAL LOT 5 TTC</t>
  </si>
  <si>
    <t>TOTAL LOT 6 HT</t>
  </si>
  <si>
    <t>TOTAL LOT 6 TTC</t>
  </si>
  <si>
    <t>TOTAL LOT 7 HT</t>
  </si>
  <si>
    <t>TOTAL LOT 7 TTC</t>
  </si>
  <si>
    <t>TOTAL PRIX 7 LOTS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</si>
</sst>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4" fontId="1" fillId="0" borderId="10" xfId="43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4" fontId="1" fillId="0" borderId="10" xfId="43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/>
    </xf>
    <xf numFmtId="44" fontId="1" fillId="0" borderId="0" xfId="43" applyNumberFormat="1" applyFont="1" applyBorder="1" applyAlignment="1">
      <alignment horizontal="center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4" fontId="0" fillId="0" borderId="10" xfId="43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44" fontId="0" fillId="9" borderId="10" xfId="0" applyNumberFormat="1" applyFont="1" applyFill="1" applyBorder="1" applyAlignment="1">
      <alignment horizontal="center"/>
    </xf>
    <xf numFmtId="44" fontId="0" fillId="9" borderId="17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44" fontId="0" fillId="34" borderId="17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44" fontId="0" fillId="34" borderId="19" xfId="0" applyNumberFormat="1" applyFont="1" applyFill="1" applyBorder="1" applyAlignment="1">
      <alignment horizontal="center"/>
    </xf>
    <xf numFmtId="44" fontId="0" fillId="9" borderId="0" xfId="49" applyFont="1" applyFill="1" applyAlignment="1">
      <alignment horizontal="center"/>
    </xf>
    <xf numFmtId="44" fontId="0" fillId="0" borderId="10" xfId="49" applyFont="1" applyBorder="1" applyAlignment="1">
      <alignment horizontal="center"/>
    </xf>
    <xf numFmtId="44" fontId="0" fillId="0" borderId="10" xfId="49" applyFont="1" applyFill="1" applyBorder="1" applyAlignment="1">
      <alignment horizontal="center"/>
    </xf>
    <xf numFmtId="44" fontId="0" fillId="0" borderId="10" xfId="49" applyFont="1" applyBorder="1" applyAlignment="1">
      <alignment horizontal="right"/>
    </xf>
    <xf numFmtId="44" fontId="0" fillId="0" borderId="0" xfId="0" applyNumberFormat="1" applyFont="1" applyAlignment="1">
      <alignment horizontal="center"/>
    </xf>
    <xf numFmtId="44" fontId="1" fillId="35" borderId="15" xfId="0" applyNumberFormat="1" applyFont="1" applyFill="1" applyBorder="1" applyAlignment="1">
      <alignment horizontal="center"/>
    </xf>
    <xf numFmtId="44" fontId="1" fillId="35" borderId="16" xfId="0" applyNumberFormat="1" applyFont="1" applyFill="1" applyBorder="1" applyAlignment="1">
      <alignment horizontal="center"/>
    </xf>
    <xf numFmtId="44" fontId="1" fillId="35" borderId="17" xfId="0" applyNumberFormat="1" applyFont="1" applyFill="1" applyBorder="1" applyAlignment="1">
      <alignment horizontal="center"/>
    </xf>
    <xf numFmtId="44" fontId="1" fillId="35" borderId="18" xfId="43" applyNumberFormat="1" applyFont="1" applyFill="1" applyBorder="1" applyAlignment="1">
      <alignment horizontal="center"/>
    </xf>
    <xf numFmtId="44" fontId="1" fillId="35" borderId="19" xfId="43" applyNumberFormat="1" applyFont="1" applyFill="1" applyBorder="1" applyAlignment="1">
      <alignment horizontal="center"/>
    </xf>
    <xf numFmtId="44" fontId="1" fillId="35" borderId="20" xfId="43" applyNumberFormat="1" applyFont="1" applyFill="1" applyBorder="1" applyAlignment="1">
      <alignment horizontal="center"/>
    </xf>
    <xf numFmtId="0" fontId="51" fillId="15" borderId="0" xfId="0" applyFont="1" applyFill="1" applyAlignment="1">
      <alignment/>
    </xf>
    <xf numFmtId="0" fontId="12" fillId="15" borderId="21" xfId="0" applyFont="1" applyFill="1" applyBorder="1" applyAlignment="1">
      <alignment/>
    </xf>
    <xf numFmtId="44" fontId="12" fillId="15" borderId="22" xfId="0" applyNumberFormat="1" applyFont="1" applyFill="1" applyBorder="1" applyAlignment="1">
      <alignment/>
    </xf>
    <xf numFmtId="0" fontId="12" fillId="15" borderId="23" xfId="0" applyFont="1" applyFill="1" applyBorder="1" applyAlignment="1">
      <alignment/>
    </xf>
    <xf numFmtId="44" fontId="12" fillId="15" borderId="24" xfId="0" applyNumberFormat="1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="150" zoomScaleNormal="150" zoomScalePageLayoutView="0" workbookViewId="0" topLeftCell="A50">
      <selection activeCell="H18" sqref="H18"/>
    </sheetView>
  </sheetViews>
  <sheetFormatPr defaultColWidth="24.57421875" defaultRowHeight="12.75"/>
  <cols>
    <col min="1" max="1" width="50.140625" style="1" customWidth="1"/>
    <col min="2" max="2" width="13.140625" style="5" customWidth="1"/>
    <col min="3" max="3" width="11.00390625" style="5" bestFit="1" customWidth="1"/>
    <col min="4" max="4" width="15.8515625" style="5" customWidth="1"/>
    <col min="5" max="5" width="16.7109375" style="5" bestFit="1" customWidth="1"/>
    <col min="6" max="6" width="28.28125" style="4" customWidth="1"/>
    <col min="7" max="7" width="2.7109375" style="1" customWidth="1"/>
    <col min="8" max="16384" width="24.57421875" style="1" customWidth="1"/>
  </cols>
  <sheetData>
    <row r="1" ht="12.75">
      <c r="A1" s="9" t="s">
        <v>3</v>
      </c>
    </row>
    <row r="2" ht="12.75">
      <c r="A2" s="9" t="s">
        <v>2</v>
      </c>
    </row>
    <row r="3" spans="1:6" ht="15.75">
      <c r="A3" s="11" t="s">
        <v>4</v>
      </c>
      <c r="B3" s="12"/>
      <c r="C3" s="12"/>
      <c r="D3" s="12"/>
      <c r="E3" s="12"/>
      <c r="F3" s="13"/>
    </row>
    <row r="4" spans="1:6" ht="27" customHeight="1">
      <c r="A4" s="30" t="s">
        <v>6</v>
      </c>
      <c r="B4" s="31"/>
      <c r="C4" s="31"/>
      <c r="D4" s="31"/>
      <c r="E4" s="31"/>
      <c r="F4" s="32"/>
    </row>
    <row r="5" ht="26.25" customHeight="1">
      <c r="G5" s="20"/>
    </row>
    <row r="6" spans="2:6" ht="43.5" customHeight="1">
      <c r="B6" s="15" t="s">
        <v>36</v>
      </c>
      <c r="C6" s="15" t="s">
        <v>5</v>
      </c>
      <c r="D6" s="14" t="s">
        <v>40</v>
      </c>
      <c r="E6" s="8" t="s">
        <v>0</v>
      </c>
      <c r="F6" s="16" t="s">
        <v>41</v>
      </c>
    </row>
    <row r="7" spans="1:9" ht="13.5" thickBot="1">
      <c r="A7" s="33" t="s">
        <v>11</v>
      </c>
      <c r="B7" s="36"/>
      <c r="C7" s="36"/>
      <c r="D7" s="36"/>
      <c r="E7" s="36"/>
      <c r="F7" s="37"/>
      <c r="H7" s="60" t="s">
        <v>77</v>
      </c>
      <c r="I7" s="60"/>
    </row>
    <row r="8" spans="1:9" ht="15.75" customHeight="1">
      <c r="A8" s="6" t="s">
        <v>60</v>
      </c>
      <c r="B8" s="2">
        <v>3000</v>
      </c>
      <c r="C8" s="2" t="s">
        <v>26</v>
      </c>
      <c r="D8" s="50"/>
      <c r="E8" s="2"/>
      <c r="F8" s="18">
        <f>B8*D8</f>
        <v>0</v>
      </c>
      <c r="H8" s="61" t="s">
        <v>42</v>
      </c>
      <c r="I8" s="62">
        <f>+F11+F17+F41+F48+F54+F61+F73</f>
        <v>0</v>
      </c>
    </row>
    <row r="9" spans="1:9" ht="15.75" customHeight="1" thickBot="1">
      <c r="A9" s="6" t="s">
        <v>37</v>
      </c>
      <c r="B9" s="2">
        <v>10</v>
      </c>
      <c r="C9" s="2" t="s">
        <v>1</v>
      </c>
      <c r="D9" s="50"/>
      <c r="E9" s="2"/>
      <c r="F9" s="18">
        <f>B9*D9</f>
        <v>0</v>
      </c>
      <c r="H9" s="63" t="s">
        <v>43</v>
      </c>
      <c r="I9" s="64">
        <f>I8*1.055</f>
        <v>0</v>
      </c>
    </row>
    <row r="10" spans="1:6" ht="15.75" customHeight="1">
      <c r="A10" s="6" t="s">
        <v>38</v>
      </c>
      <c r="B10" s="2">
        <v>10</v>
      </c>
      <c r="C10" s="2" t="s">
        <v>1</v>
      </c>
      <c r="D10" s="50"/>
      <c r="E10" s="2"/>
      <c r="F10" s="18">
        <f>B10*D10</f>
        <v>0</v>
      </c>
    </row>
    <row r="11" spans="1:6" ht="15.75" customHeight="1">
      <c r="A11" s="42" t="s">
        <v>63</v>
      </c>
      <c r="B11" s="2"/>
      <c r="C11" s="2"/>
      <c r="D11" s="50"/>
      <c r="E11" s="2"/>
      <c r="F11" s="40">
        <f>SUM(F8:F10)</f>
        <v>0</v>
      </c>
    </row>
    <row r="12" spans="1:6" ht="15.75" customHeight="1">
      <c r="A12" s="42" t="s">
        <v>65</v>
      </c>
      <c r="B12" s="2"/>
      <c r="C12" s="2"/>
      <c r="D12" s="50"/>
      <c r="E12" s="2"/>
      <c r="F12" s="40">
        <f>+F11*1.055</f>
        <v>0</v>
      </c>
    </row>
    <row r="13" spans="1:6" ht="15.75" customHeight="1">
      <c r="A13" s="43"/>
      <c r="B13" s="39"/>
      <c r="C13" s="39"/>
      <c r="D13" s="39"/>
      <c r="E13" s="39"/>
      <c r="F13" s="45"/>
    </row>
    <row r="14" spans="1:6" ht="12.75">
      <c r="A14" s="33" t="s">
        <v>10</v>
      </c>
      <c r="B14" s="34"/>
      <c r="C14" s="34"/>
      <c r="D14" s="34"/>
      <c r="E14" s="34"/>
      <c r="F14" s="35"/>
    </row>
    <row r="15" spans="1:6" ht="15.75" customHeight="1">
      <c r="A15" s="3" t="s">
        <v>8</v>
      </c>
      <c r="B15" s="2">
        <v>150</v>
      </c>
      <c r="C15" s="2" t="s">
        <v>1</v>
      </c>
      <c r="D15" s="50"/>
      <c r="E15" s="2"/>
      <c r="F15" s="18">
        <f>B15*D15</f>
        <v>0</v>
      </c>
    </row>
    <row r="16" spans="1:6" ht="15.75" customHeight="1">
      <c r="A16" s="3" t="s">
        <v>7</v>
      </c>
      <c r="B16" s="2">
        <v>300</v>
      </c>
      <c r="C16" s="2" t="s">
        <v>1</v>
      </c>
      <c r="D16" s="50"/>
      <c r="E16" s="2"/>
      <c r="F16" s="18">
        <f>B16*D16</f>
        <v>0</v>
      </c>
    </row>
    <row r="17" spans="1:6" ht="15.75" customHeight="1">
      <c r="A17" s="42" t="s">
        <v>66</v>
      </c>
      <c r="B17" s="38"/>
      <c r="C17" s="38"/>
      <c r="D17" s="38"/>
      <c r="E17" s="2"/>
      <c r="F17" s="40">
        <f>SUM(F15:F16)</f>
        <v>0</v>
      </c>
    </row>
    <row r="18" spans="1:6" ht="15.75" customHeight="1">
      <c r="A18" s="42" t="s">
        <v>64</v>
      </c>
      <c r="B18" s="1"/>
      <c r="C18" s="1"/>
      <c r="D18" s="1"/>
      <c r="E18" s="3"/>
      <c r="F18" s="40">
        <f>+F17*1.055</f>
        <v>0</v>
      </c>
    </row>
    <row r="19" spans="1:6" ht="15.75" customHeight="1">
      <c r="A19" s="43"/>
      <c r="B19" s="1"/>
      <c r="C19" s="1"/>
      <c r="D19" s="1"/>
      <c r="E19" s="44"/>
      <c r="F19" s="45"/>
    </row>
    <row r="20" spans="1:6" ht="12.75">
      <c r="A20" s="33" t="s">
        <v>9</v>
      </c>
      <c r="B20" s="34"/>
      <c r="C20" s="34"/>
      <c r="D20" s="34"/>
      <c r="E20" s="34"/>
      <c r="F20" s="35"/>
    </row>
    <row r="21" spans="1:6" ht="16.5" customHeight="1">
      <c r="A21" s="3" t="s">
        <v>24</v>
      </c>
      <c r="B21" s="2">
        <v>1000</v>
      </c>
      <c r="C21" s="2" t="s">
        <v>26</v>
      </c>
      <c r="D21" s="50"/>
      <c r="E21" s="2"/>
      <c r="F21" s="18">
        <f aca="true" t="shared" si="0" ref="F21:F40">B21*D21</f>
        <v>0</v>
      </c>
    </row>
    <row r="22" spans="1:6" ht="16.5" customHeight="1">
      <c r="A22" s="3" t="s">
        <v>25</v>
      </c>
      <c r="B22" s="2">
        <v>500</v>
      </c>
      <c r="C22" s="2" t="s">
        <v>26</v>
      </c>
      <c r="D22" s="50"/>
      <c r="E22" s="2"/>
      <c r="F22" s="18">
        <f t="shared" si="0"/>
        <v>0</v>
      </c>
    </row>
    <row r="23" spans="1:6" ht="16.5" customHeight="1">
      <c r="A23" s="3" t="s">
        <v>25</v>
      </c>
      <c r="B23" s="2">
        <v>500</v>
      </c>
      <c r="C23" s="2" t="s">
        <v>26</v>
      </c>
      <c r="D23" s="50"/>
      <c r="E23" s="2"/>
      <c r="F23" s="18">
        <f t="shared" si="0"/>
        <v>0</v>
      </c>
    </row>
    <row r="24" spans="1:6" ht="16.5" customHeight="1">
      <c r="A24" s="3" t="s">
        <v>32</v>
      </c>
      <c r="B24" s="2">
        <v>6</v>
      </c>
      <c r="C24" s="2" t="s">
        <v>1</v>
      </c>
      <c r="D24" s="50"/>
      <c r="E24" s="2"/>
      <c r="F24" s="18">
        <f t="shared" si="0"/>
        <v>0</v>
      </c>
    </row>
    <row r="25" spans="1:6" ht="16.5" customHeight="1">
      <c r="A25" s="3" t="s">
        <v>61</v>
      </c>
      <c r="B25" s="2">
        <v>100</v>
      </c>
      <c r="C25" s="2" t="s">
        <v>1</v>
      </c>
      <c r="D25" s="50"/>
      <c r="E25" s="2"/>
      <c r="F25" s="18">
        <f t="shared" si="0"/>
        <v>0</v>
      </c>
    </row>
    <row r="26" spans="1:6" ht="16.5" customHeight="1">
      <c r="A26" s="3" t="s">
        <v>35</v>
      </c>
      <c r="B26" s="2">
        <v>100</v>
      </c>
      <c r="C26" s="2" t="s">
        <v>1</v>
      </c>
      <c r="D26" s="50"/>
      <c r="E26" s="2"/>
      <c r="F26" s="18">
        <f t="shared" si="0"/>
        <v>0</v>
      </c>
    </row>
    <row r="27" spans="1:6" ht="16.5" customHeight="1">
      <c r="A27" s="3" t="s">
        <v>27</v>
      </c>
      <c r="B27" s="2">
        <v>1000</v>
      </c>
      <c r="C27" s="2" t="s">
        <v>1</v>
      </c>
      <c r="D27" s="50"/>
      <c r="E27" s="2"/>
      <c r="F27" s="18">
        <f t="shared" si="0"/>
        <v>0</v>
      </c>
    </row>
    <row r="28" spans="1:6" ht="16.5" customHeight="1">
      <c r="A28" s="3" t="s">
        <v>31</v>
      </c>
      <c r="B28" s="2">
        <v>500</v>
      </c>
      <c r="C28" s="2" t="s">
        <v>1</v>
      </c>
      <c r="D28" s="50"/>
      <c r="E28" s="2"/>
      <c r="F28" s="18">
        <f t="shared" si="0"/>
        <v>0</v>
      </c>
    </row>
    <row r="29" spans="1:6" ht="16.5" customHeight="1">
      <c r="A29" s="3" t="s">
        <v>21</v>
      </c>
      <c r="B29" s="2">
        <v>50</v>
      </c>
      <c r="C29" s="2" t="s">
        <v>1</v>
      </c>
      <c r="D29" s="50"/>
      <c r="E29" s="2"/>
      <c r="F29" s="18">
        <f t="shared" si="0"/>
        <v>0</v>
      </c>
    </row>
    <row r="30" spans="1:6" ht="16.5" customHeight="1">
      <c r="A30" s="3" t="s">
        <v>39</v>
      </c>
      <c r="B30" s="2">
        <v>500</v>
      </c>
      <c r="C30" s="2" t="s">
        <v>1</v>
      </c>
      <c r="D30" s="50"/>
      <c r="E30" s="2"/>
      <c r="F30" s="18">
        <f t="shared" si="0"/>
        <v>0</v>
      </c>
    </row>
    <row r="31" spans="1:6" ht="16.5" customHeight="1">
      <c r="A31" s="3" t="s">
        <v>28</v>
      </c>
      <c r="B31" s="2">
        <v>200</v>
      </c>
      <c r="C31" s="2" t="s">
        <v>1</v>
      </c>
      <c r="D31" s="50"/>
      <c r="E31" s="2"/>
      <c r="F31" s="18">
        <f t="shared" si="0"/>
        <v>0</v>
      </c>
    </row>
    <row r="32" spans="1:6" ht="16.5" customHeight="1">
      <c r="A32" s="3" t="s">
        <v>30</v>
      </c>
      <c r="B32" s="2">
        <v>200</v>
      </c>
      <c r="C32" s="2" t="s">
        <v>1</v>
      </c>
      <c r="D32" s="50"/>
      <c r="E32" s="2"/>
      <c r="F32" s="18">
        <f t="shared" si="0"/>
        <v>0</v>
      </c>
    </row>
    <row r="33" spans="1:6" ht="16.5" customHeight="1">
      <c r="A33" s="3" t="s">
        <v>29</v>
      </c>
      <c r="B33" s="2">
        <v>200</v>
      </c>
      <c r="C33" s="2" t="s">
        <v>1</v>
      </c>
      <c r="D33" s="50"/>
      <c r="E33" s="2"/>
      <c r="F33" s="18">
        <f t="shared" si="0"/>
        <v>0</v>
      </c>
    </row>
    <row r="34" spans="1:6" ht="16.5" customHeight="1">
      <c r="A34" s="10" t="s">
        <v>33</v>
      </c>
      <c r="B34" s="17">
        <v>50</v>
      </c>
      <c r="C34" s="17" t="s">
        <v>1</v>
      </c>
      <c r="D34" s="51"/>
      <c r="E34" s="17"/>
      <c r="F34" s="18">
        <f t="shared" si="0"/>
        <v>0</v>
      </c>
    </row>
    <row r="35" spans="1:6" ht="16.5" customHeight="1">
      <c r="A35" s="10" t="s">
        <v>34</v>
      </c>
      <c r="B35" s="17">
        <v>5</v>
      </c>
      <c r="C35" s="17" t="s">
        <v>1</v>
      </c>
      <c r="D35" s="51"/>
      <c r="E35" s="17"/>
      <c r="F35" s="18">
        <f t="shared" si="0"/>
        <v>0</v>
      </c>
    </row>
    <row r="36" spans="1:6" ht="16.5" customHeight="1">
      <c r="A36" s="3" t="s">
        <v>13</v>
      </c>
      <c r="B36" s="2">
        <v>50</v>
      </c>
      <c r="C36" s="2" t="s">
        <v>1</v>
      </c>
      <c r="D36" s="50"/>
      <c r="E36" s="2"/>
      <c r="F36" s="18">
        <f t="shared" si="0"/>
        <v>0</v>
      </c>
    </row>
    <row r="37" spans="1:6" ht="16.5" customHeight="1">
      <c r="A37" s="3" t="s">
        <v>14</v>
      </c>
      <c r="B37" s="2">
        <v>30</v>
      </c>
      <c r="C37" s="2" t="s">
        <v>15</v>
      </c>
      <c r="D37" s="50"/>
      <c r="E37" s="2"/>
      <c r="F37" s="18">
        <f t="shared" si="0"/>
        <v>0</v>
      </c>
    </row>
    <row r="38" spans="1:6" ht="16.5" customHeight="1">
      <c r="A38" s="3" t="s">
        <v>16</v>
      </c>
      <c r="B38" s="2">
        <v>50</v>
      </c>
      <c r="C38" s="2" t="s">
        <v>1</v>
      </c>
      <c r="D38" s="50"/>
      <c r="E38" s="2"/>
      <c r="F38" s="18">
        <f t="shared" si="0"/>
        <v>0</v>
      </c>
    </row>
    <row r="39" spans="1:6" ht="16.5" customHeight="1">
      <c r="A39" s="3" t="s">
        <v>23</v>
      </c>
      <c r="B39" s="2">
        <v>2000</v>
      </c>
      <c r="C39" s="2" t="s">
        <v>12</v>
      </c>
      <c r="D39" s="50"/>
      <c r="E39" s="2"/>
      <c r="F39" s="18">
        <f t="shared" si="0"/>
        <v>0</v>
      </c>
    </row>
    <row r="40" spans="1:6" ht="16.5" customHeight="1">
      <c r="A40" s="3" t="s">
        <v>22</v>
      </c>
      <c r="B40" s="2">
        <v>3000</v>
      </c>
      <c r="C40" s="2" t="s">
        <v>12</v>
      </c>
      <c r="D40" s="50"/>
      <c r="E40" s="2"/>
      <c r="F40" s="18">
        <f t="shared" si="0"/>
        <v>0</v>
      </c>
    </row>
    <row r="41" spans="1:6" ht="16.5" customHeight="1">
      <c r="A41" s="42" t="s">
        <v>67</v>
      </c>
      <c r="B41" s="39"/>
      <c r="C41" s="39"/>
      <c r="D41" s="39"/>
      <c r="E41" s="39"/>
      <c r="F41" s="41">
        <f>SUM(F21:F40)</f>
        <v>0</v>
      </c>
    </row>
    <row r="42" spans="1:6" ht="16.5" customHeight="1">
      <c r="A42" s="42" t="s">
        <v>68</v>
      </c>
      <c r="B42" s="39"/>
      <c r="C42" s="39"/>
      <c r="D42" s="39"/>
      <c r="E42" s="39"/>
      <c r="F42" s="41">
        <f>+F41*1.055</f>
        <v>0</v>
      </c>
    </row>
    <row r="43" spans="1:6" ht="16.5" customHeight="1">
      <c r="A43" s="43"/>
      <c r="B43" s="39"/>
      <c r="C43" s="39"/>
      <c r="D43" s="39"/>
      <c r="E43" s="39"/>
      <c r="F43" s="45"/>
    </row>
    <row r="44" spans="1:6" ht="15.75" customHeight="1">
      <c r="A44" s="33" t="s">
        <v>17</v>
      </c>
      <c r="B44" s="34"/>
      <c r="C44" s="34"/>
      <c r="D44" s="34"/>
      <c r="E44" s="34"/>
      <c r="F44" s="35"/>
    </row>
    <row r="45" spans="1:6" ht="12.75">
      <c r="A45" s="3" t="s">
        <v>18</v>
      </c>
      <c r="B45" s="2">
        <v>200</v>
      </c>
      <c r="C45" s="2" t="s">
        <v>1</v>
      </c>
      <c r="D45" s="50"/>
      <c r="E45" s="2"/>
      <c r="F45" s="18">
        <f>B45*D45</f>
        <v>0</v>
      </c>
    </row>
    <row r="46" spans="1:6" ht="15.75" customHeight="1">
      <c r="A46" s="3" t="s">
        <v>19</v>
      </c>
      <c r="B46" s="2">
        <v>200</v>
      </c>
      <c r="C46" s="2" t="s">
        <v>1</v>
      </c>
      <c r="D46" s="50"/>
      <c r="E46" s="2"/>
      <c r="F46" s="18">
        <f>B46*D46</f>
        <v>0</v>
      </c>
    </row>
    <row r="47" spans="1:6" ht="15.75" customHeight="1">
      <c r="A47" s="3" t="s">
        <v>20</v>
      </c>
      <c r="B47" s="2">
        <v>100</v>
      </c>
      <c r="C47" s="2" t="s">
        <v>1</v>
      </c>
      <c r="D47" s="50"/>
      <c r="E47" s="2"/>
      <c r="F47" s="18">
        <f>B47*D47</f>
        <v>0</v>
      </c>
    </row>
    <row r="48" spans="1:6" ht="15.75" customHeight="1">
      <c r="A48" s="42" t="s">
        <v>69</v>
      </c>
      <c r="B48" s="2"/>
      <c r="C48" s="2"/>
      <c r="D48" s="2"/>
      <c r="E48" s="2"/>
      <c r="F48" s="40">
        <f>SUM(F45:F47)</f>
        <v>0</v>
      </c>
    </row>
    <row r="49" spans="1:6" ht="15.75" customHeight="1">
      <c r="A49" s="42" t="s">
        <v>70</v>
      </c>
      <c r="B49" s="2"/>
      <c r="C49" s="2"/>
      <c r="D49" s="2"/>
      <c r="E49" s="2"/>
      <c r="F49" s="40">
        <f>+F48*1.055</f>
        <v>0</v>
      </c>
    </row>
    <row r="50" spans="1:6" ht="15.75" customHeight="1">
      <c r="A50" s="43"/>
      <c r="B50" s="39"/>
      <c r="C50" s="39"/>
      <c r="D50" s="39"/>
      <c r="E50" s="39"/>
      <c r="F50" s="45"/>
    </row>
    <row r="51" spans="1:6" ht="15.75" customHeight="1">
      <c r="A51" s="33" t="s">
        <v>57</v>
      </c>
      <c r="B51" s="34"/>
      <c r="C51" s="34"/>
      <c r="D51" s="34"/>
      <c r="E51" s="34"/>
      <c r="F51" s="35"/>
    </row>
    <row r="52" spans="1:6" ht="15.75" customHeight="1">
      <c r="A52" s="3" t="s">
        <v>58</v>
      </c>
      <c r="B52" s="2">
        <v>100</v>
      </c>
      <c r="C52" s="2" t="s">
        <v>1</v>
      </c>
      <c r="D52" s="50"/>
      <c r="E52" s="2"/>
      <c r="F52" s="18">
        <f>+D52*B52</f>
        <v>0</v>
      </c>
    </row>
    <row r="53" spans="1:6" ht="15.75" customHeight="1">
      <c r="A53" s="3" t="s">
        <v>59</v>
      </c>
      <c r="B53" s="2">
        <v>100</v>
      </c>
      <c r="C53" s="2" t="s">
        <v>1</v>
      </c>
      <c r="D53" s="50"/>
      <c r="E53" s="2"/>
      <c r="F53" s="18">
        <f>+D53*B53</f>
        <v>0</v>
      </c>
    </row>
    <row r="54" spans="1:6" ht="15.75" customHeight="1">
      <c r="A54" s="42" t="s">
        <v>71</v>
      </c>
      <c r="B54" s="1"/>
      <c r="C54" s="1"/>
      <c r="D54" s="2"/>
      <c r="E54" s="2"/>
      <c r="F54" s="40">
        <f>SUM(F52:F53)</f>
        <v>0</v>
      </c>
    </row>
    <row r="55" spans="1:6" ht="15.75" customHeight="1">
      <c r="A55" s="42" t="s">
        <v>72</v>
      </c>
      <c r="B55" s="2"/>
      <c r="C55" s="2"/>
      <c r="D55" s="2"/>
      <c r="E55" s="2"/>
      <c r="F55" s="40">
        <f>+F54*1.055</f>
        <v>0</v>
      </c>
    </row>
    <row r="56" spans="1:6" ht="15.75" customHeight="1">
      <c r="A56" s="19"/>
      <c r="B56" s="19"/>
      <c r="C56" s="19"/>
      <c r="D56" s="19"/>
      <c r="E56" s="19"/>
      <c r="F56" s="18"/>
    </row>
    <row r="57" spans="1:6" ht="15.75" customHeight="1">
      <c r="A57" s="54" t="s">
        <v>44</v>
      </c>
      <c r="B57" s="55"/>
      <c r="C57" s="55"/>
      <c r="D57" s="55"/>
      <c r="E57" s="55"/>
      <c r="F57" s="56"/>
    </row>
    <row r="58" spans="1:6" ht="15.75" customHeight="1">
      <c r="A58" s="3" t="s">
        <v>45</v>
      </c>
      <c r="B58" s="2">
        <v>100</v>
      </c>
      <c r="C58" s="2" t="s">
        <v>1</v>
      </c>
      <c r="D58" s="50"/>
      <c r="E58" s="2"/>
      <c r="F58" s="18">
        <f>B58*D58</f>
        <v>0</v>
      </c>
    </row>
    <row r="59" spans="1:6" ht="15.75" customHeight="1">
      <c r="A59" s="3" t="s">
        <v>46</v>
      </c>
      <c r="B59" s="2">
        <v>30</v>
      </c>
      <c r="C59" s="2" t="s">
        <v>1</v>
      </c>
      <c r="D59" s="50"/>
      <c r="E59" s="2"/>
      <c r="F59" s="18">
        <f>B59*D59</f>
        <v>0</v>
      </c>
    </row>
    <row r="60" spans="1:6" ht="15.75" customHeight="1">
      <c r="A60" s="3" t="s">
        <v>47</v>
      </c>
      <c r="B60" s="2">
        <v>30</v>
      </c>
      <c r="C60" s="2" t="s">
        <v>1</v>
      </c>
      <c r="D60" s="50"/>
      <c r="E60" s="2"/>
      <c r="F60" s="18">
        <f>B60*D60</f>
        <v>0</v>
      </c>
    </row>
    <row r="61" spans="1:6" ht="15.75" customHeight="1">
      <c r="A61" s="42" t="s">
        <v>73</v>
      </c>
      <c r="B61" s="2"/>
      <c r="C61" s="2"/>
      <c r="D61" s="2"/>
      <c r="E61" s="2"/>
      <c r="F61" s="40">
        <f>SUM(F58:F60)</f>
        <v>0</v>
      </c>
    </row>
    <row r="62" spans="1:6" ht="15.75" customHeight="1">
      <c r="A62" s="42" t="s">
        <v>74</v>
      </c>
      <c r="B62" s="2"/>
      <c r="C62" s="2"/>
      <c r="D62" s="2"/>
      <c r="E62" s="2"/>
      <c r="F62" s="40">
        <f>+F61*1.055</f>
        <v>0</v>
      </c>
    </row>
    <row r="63" spans="1:6" ht="15.75" customHeight="1">
      <c r="A63" s="46"/>
      <c r="B63" s="47"/>
      <c r="C63" s="47"/>
      <c r="D63" s="47"/>
      <c r="E63" s="47"/>
      <c r="F63" s="48"/>
    </row>
    <row r="64" spans="1:8" ht="15.75" customHeight="1" thickBot="1">
      <c r="A64" s="57" t="s">
        <v>56</v>
      </c>
      <c r="B64" s="58"/>
      <c r="C64" s="58"/>
      <c r="D64" s="58"/>
      <c r="E64" s="58"/>
      <c r="F64" s="58"/>
      <c r="G64" s="58"/>
      <c r="H64" s="59"/>
    </row>
    <row r="65" spans="1:6" ht="15.75" customHeight="1" thickBot="1">
      <c r="A65" s="21" t="s">
        <v>48</v>
      </c>
      <c r="B65" s="23">
        <v>400</v>
      </c>
      <c r="C65" s="22" t="s">
        <v>1</v>
      </c>
      <c r="D65" s="52"/>
      <c r="E65" s="25"/>
      <c r="F65" s="24">
        <f aca="true" t="shared" si="1" ref="F65:F73">B65*D65</f>
        <v>0</v>
      </c>
    </row>
    <row r="66" spans="1:6" ht="15.75" customHeight="1" thickBot="1">
      <c r="A66" s="26" t="s">
        <v>49</v>
      </c>
      <c r="B66" s="28">
        <v>200</v>
      </c>
      <c r="C66" s="22" t="s">
        <v>1</v>
      </c>
      <c r="D66" s="52"/>
      <c r="E66" s="25"/>
      <c r="F66" s="24">
        <f t="shared" si="1"/>
        <v>0</v>
      </c>
    </row>
    <row r="67" spans="1:6" ht="15.75" customHeight="1" thickBot="1">
      <c r="A67" s="26" t="s">
        <v>50</v>
      </c>
      <c r="B67" s="28">
        <v>40</v>
      </c>
      <c r="C67" s="22" t="s">
        <v>1</v>
      </c>
      <c r="D67" s="52"/>
      <c r="E67" s="25"/>
      <c r="F67" s="24">
        <f t="shared" si="1"/>
        <v>0</v>
      </c>
    </row>
    <row r="68" spans="1:6" ht="15" customHeight="1" thickBot="1">
      <c r="A68" s="26" t="s">
        <v>51</v>
      </c>
      <c r="B68" s="28">
        <v>100</v>
      </c>
      <c r="C68" s="22" t="s">
        <v>1</v>
      </c>
      <c r="D68" s="52"/>
      <c r="E68" s="25"/>
      <c r="F68" s="24">
        <f t="shared" si="1"/>
        <v>0</v>
      </c>
    </row>
    <row r="69" spans="1:6" ht="15.75" customHeight="1" thickBot="1">
      <c r="A69" s="26" t="s">
        <v>52</v>
      </c>
      <c r="B69" s="28">
        <v>300</v>
      </c>
      <c r="C69" s="22" t="s">
        <v>1</v>
      </c>
      <c r="D69" s="52"/>
      <c r="E69" s="25"/>
      <c r="F69" s="24">
        <f t="shared" si="1"/>
        <v>0</v>
      </c>
    </row>
    <row r="70" spans="1:6" ht="15.75" customHeight="1" thickBot="1">
      <c r="A70" s="26" t="s">
        <v>53</v>
      </c>
      <c r="B70" s="28">
        <v>300</v>
      </c>
      <c r="C70" s="22" t="s">
        <v>1</v>
      </c>
      <c r="D70" s="52"/>
      <c r="E70" s="25"/>
      <c r="F70" s="24">
        <f t="shared" si="1"/>
        <v>0</v>
      </c>
    </row>
    <row r="71" spans="1:6" ht="15.75" customHeight="1" thickBot="1">
      <c r="A71" s="29" t="s">
        <v>54</v>
      </c>
      <c r="B71" s="28">
        <v>300</v>
      </c>
      <c r="C71" s="22" t="s">
        <v>1</v>
      </c>
      <c r="D71" s="52"/>
      <c r="E71" s="25"/>
      <c r="F71" s="24">
        <f t="shared" si="1"/>
        <v>0</v>
      </c>
    </row>
    <row r="72" spans="1:6" ht="15.75" customHeight="1" thickBot="1">
      <c r="A72" s="26" t="s">
        <v>55</v>
      </c>
      <c r="B72" s="28">
        <v>2000</v>
      </c>
      <c r="C72" s="27" t="s">
        <v>62</v>
      </c>
      <c r="D72" s="52"/>
      <c r="E72" s="25"/>
      <c r="F72" s="24">
        <f t="shared" si="1"/>
        <v>0</v>
      </c>
    </row>
    <row r="73" spans="1:6" ht="15.75" customHeight="1">
      <c r="A73" s="42" t="s">
        <v>75</v>
      </c>
      <c r="B73" s="2"/>
      <c r="C73" s="2"/>
      <c r="D73" s="2"/>
      <c r="E73" s="2"/>
      <c r="F73" s="40">
        <f>SUM(F65:F72)</f>
        <v>0</v>
      </c>
    </row>
    <row r="74" spans="1:6" ht="12.75">
      <c r="A74" s="42" t="s">
        <v>76</v>
      </c>
      <c r="F74" s="49">
        <f>+F73*1.055</f>
        <v>0</v>
      </c>
    </row>
    <row r="75" spans="1:6" ht="12.75">
      <c r="A75" s="7"/>
      <c r="F75" s="53"/>
    </row>
  </sheetData>
  <sheetProtection/>
  <mergeCells count="8">
    <mergeCell ref="A4:F4"/>
    <mergeCell ref="A64:H64"/>
    <mergeCell ref="A57:F57"/>
    <mergeCell ref="A51:F51"/>
    <mergeCell ref="A44:F44"/>
    <mergeCell ref="A20:F20"/>
    <mergeCell ref="A14:F14"/>
    <mergeCell ref="A7:F7"/>
  </mergeCells>
  <printOptions horizontalCentered="1"/>
  <pageMargins left="0.7874015748031497" right="0.7874015748031497" top="0.6" bottom="0.63" header="0.5118110236220472" footer="0.5118110236220472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marie-helene.pignoly</dc:creator>
  <cp:keywords/>
  <dc:description/>
  <cp:lastModifiedBy>daniel.massot</cp:lastModifiedBy>
  <cp:lastPrinted>2018-07-10T07:00:41Z</cp:lastPrinted>
  <dcterms:created xsi:type="dcterms:W3CDTF">2007-12-12T10:44:54Z</dcterms:created>
  <dcterms:modified xsi:type="dcterms:W3CDTF">2018-07-18T09:13:48Z</dcterms:modified>
  <cp:category/>
  <cp:version/>
  <cp:contentType/>
  <cp:contentStatus/>
</cp:coreProperties>
</file>