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s\marchés publics\Marchés 2023\Gaz naturel collège\"/>
    </mc:Choice>
  </mc:AlternateContent>
  <xr:revisionPtr revIDLastSave="0" documentId="13_ncr:1_{6549668D-8F05-46F8-A693-A58440E9D6FD}" xr6:coauthVersionLast="45" xr6:coauthVersionMax="45" xr10:uidLastSave="{00000000-0000-0000-0000-000000000000}"/>
  <bookViews>
    <workbookView xWindow="28740" yWindow="-60" windowWidth="28920" windowHeight="163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Fournisseur">#REF!</definedName>
    <definedName name="MotifsEntree">#REF!</definedName>
    <definedName name="MotifsSortie">#REF!</definedName>
    <definedName name="OUI_NON">#REF!</definedName>
    <definedName name="Profil">#REF!</definedName>
    <definedName name="RythmeFact">#REF!</definedName>
    <definedName name="Tarifs">#REF!</definedName>
    <definedName name="TypoEntit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1" i="1" l="1"/>
  <c r="Y11" i="1"/>
  <c r="X11" i="1"/>
  <c r="W11" i="1"/>
  <c r="V11" i="1"/>
  <c r="U11" i="1"/>
  <c r="T11" i="1"/>
  <c r="S11" i="1"/>
  <c r="R11" i="1"/>
  <c r="Q11" i="1"/>
  <c r="P11" i="1"/>
  <c r="N11" i="1"/>
  <c r="J11" i="1"/>
  <c r="W8" i="1"/>
  <c r="S8" i="1"/>
  <c r="P8" i="1"/>
  <c r="G2" i="1"/>
</calcChain>
</file>

<file path=xl/sharedStrings.xml><?xml version="1.0" encoding="utf-8"?>
<sst xmlns="http://schemas.openxmlformats.org/spreadsheetml/2006/main" count="98" uniqueCount="65">
  <si>
    <t>Nom de l'entité :  *</t>
  </si>
  <si>
    <t>Collège Pierre Moréto</t>
  </si>
  <si>
    <t>SIREN / SIRET : *</t>
  </si>
  <si>
    <t>Nature de l'entité :  *</t>
  </si>
  <si>
    <t>EPLE (Collège, Lycée)</t>
  </si>
  <si>
    <t>Adresse  *</t>
  </si>
  <si>
    <t>Code Postal  *</t>
  </si>
  <si>
    <t>Ville  *</t>
  </si>
  <si>
    <r>
      <t>Personne contact pour le marché</t>
    </r>
    <r>
      <rPr>
        <b/>
        <sz val="11"/>
        <color indexed="8"/>
        <rFont val="Tahoma"/>
        <family val="2"/>
      </rPr>
      <t xml:space="preserve">
</t>
    </r>
    <r>
      <rPr>
        <sz val="11"/>
        <color indexed="8"/>
        <rFont val="Tahoma"/>
        <family val="2"/>
      </rPr>
      <t>(ayant renseigné ou supervisé le renseignement du tableau)</t>
    </r>
  </si>
  <si>
    <t>Genre  *</t>
  </si>
  <si>
    <t>M</t>
  </si>
  <si>
    <t>Nom du contact  *</t>
  </si>
  <si>
    <t>STOLS Dorian</t>
  </si>
  <si>
    <t>Courriel  *</t>
  </si>
  <si>
    <t>gest.0660030z@ac-montpellier.fr</t>
  </si>
  <si>
    <t>Téléphone  *</t>
  </si>
  <si>
    <t>Comptable assignataire</t>
  </si>
  <si>
    <t>Adresse de facturation</t>
  </si>
  <si>
    <t>Site de consommation (PCE : Point de Comptage et d'Estimation)</t>
  </si>
  <si>
    <t>*</t>
  </si>
  <si>
    <t xml:space="preserve">* </t>
  </si>
  <si>
    <t>Nom de l'entité comptable</t>
  </si>
  <si>
    <t>Adresse</t>
  </si>
  <si>
    <t>Ville</t>
  </si>
  <si>
    <t>Code postal</t>
  </si>
  <si>
    <t>Courriel</t>
  </si>
  <si>
    <t>Téléphone</t>
  </si>
  <si>
    <r>
      <rPr>
        <b/>
        <u/>
        <sz val="10"/>
        <color indexed="12"/>
        <rFont val="Tahoma"/>
        <family val="2"/>
      </rPr>
      <t xml:space="preserve">Code INSEE (COG) </t>
    </r>
    <r>
      <rPr>
        <u/>
        <sz val="10"/>
        <color indexed="12"/>
        <rFont val="Tahoma"/>
        <family val="2"/>
      </rPr>
      <t xml:space="preserve">
de la commune où est situé le site de consommation (PCE) 
http://www.insee.fr/fr/methodes/nomenclatures/cog</t>
    </r>
  </si>
  <si>
    <t>Nom du site</t>
  </si>
  <si>
    <t>TICGN</t>
  </si>
  <si>
    <t xml:space="preserve">Fournisseur Actuel </t>
  </si>
  <si>
    <t>Rythme de facturation actuel</t>
  </si>
  <si>
    <t>Tarif actuel</t>
  </si>
  <si>
    <t>Identifiant PCE</t>
  </si>
  <si>
    <t xml:space="preserve">Profil </t>
  </si>
  <si>
    <r>
      <rPr>
        <b/>
        <sz val="10"/>
        <color indexed="8"/>
        <rFont val="Tahoma"/>
        <family val="2"/>
      </rPr>
      <t xml:space="preserve">CAR </t>
    </r>
    <r>
      <rPr>
        <sz val="10"/>
        <color indexed="8"/>
        <rFont val="Tahoma"/>
        <family val="2"/>
      </rPr>
      <t xml:space="preserve">
</t>
    </r>
    <r>
      <rPr>
        <sz val="8"/>
        <color indexed="8"/>
        <rFont val="Tahoma"/>
        <family val="2"/>
      </rPr>
      <t>Consommation Annuelle de Référence
(en kWh)</t>
    </r>
    <r>
      <rPr>
        <sz val="10"/>
        <color indexed="8"/>
        <rFont val="Tahoma"/>
        <family val="2"/>
      </rPr>
      <t xml:space="preserve">
</t>
    </r>
    <r>
      <rPr>
        <sz val="10"/>
        <color indexed="10"/>
        <rFont val="Tahoma"/>
        <family val="2"/>
      </rPr>
      <t/>
    </r>
  </si>
  <si>
    <t>Trésorerie exemple</t>
  </si>
  <si>
    <t>rue du trésor</t>
  </si>
  <si>
    <t>COMMUNE</t>
  </si>
  <si>
    <t>tresorier@dgfip.finances.gouv.fr</t>
  </si>
  <si>
    <t>rue de la Mairie</t>
  </si>
  <si>
    <t>COMMUNE - cedex2</t>
  </si>
  <si>
    <t>Hôtel de ville</t>
  </si>
  <si>
    <t>1 Grande rue</t>
  </si>
  <si>
    <t>00001</t>
  </si>
  <si>
    <t>OUI</t>
  </si>
  <si>
    <t>GDF-Suez</t>
  </si>
  <si>
    <t>Mensuel - M</t>
  </si>
  <si>
    <t>TRV-B2S   (GDF-Suez)</t>
  </si>
  <si>
    <t>GI123456</t>
  </si>
  <si>
    <t>P17</t>
  </si>
  <si>
    <t>Lycée François Arago</t>
  </si>
  <si>
    <t>22 av. Paul Doumer
BP 60119</t>
  </si>
  <si>
    <t>PERPIGNAN CEDEX</t>
  </si>
  <si>
    <t>gest.0660010c@ac-montpellier.fr</t>
  </si>
  <si>
    <t>04 68 68 19 29</t>
  </si>
  <si>
    <t>Collège Pierre Moreto</t>
  </si>
  <si>
    <t>GI056609</t>
  </si>
  <si>
    <t>P19</t>
  </si>
  <si>
    <t xml:space="preserve">RECENSEMENT DES BESOINS GAZ NATUREL </t>
  </si>
  <si>
    <t>THUIR</t>
  </si>
  <si>
    <t>Allée Hector Capdellayre</t>
  </si>
  <si>
    <t>66300</t>
  </si>
  <si>
    <t>TRV-B2S</t>
  </si>
  <si>
    <t>DYNEFF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</si>
</sst>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00000"/>
  </numFmts>
  <fonts count="31" x14ac:knownFonts="1">
    <font>
      <sz val="11"/>
      <color theme="1"/>
      <name val="Calibri"/>
      <family val="2"/>
      <scheme val="minor"/>
    </font>
    <font>
      <b/>
      <u val="double"/>
      <sz val="24"/>
      <color theme="0"/>
      <name val="Tahoma"/>
      <family val="2"/>
    </font>
    <font>
      <b/>
      <sz val="22"/>
      <color theme="0"/>
      <name val="Tahoma"/>
      <family val="2"/>
    </font>
    <font>
      <sz val="11"/>
      <color theme="1"/>
      <name val="Tahoma"/>
      <family val="2"/>
    </font>
    <font>
      <b/>
      <sz val="11"/>
      <color rgb="FFFF0000"/>
      <name val="Tahoma"/>
      <family val="2"/>
    </font>
    <font>
      <sz val="9"/>
      <color theme="1"/>
      <name val="Arial"/>
      <family val="2"/>
    </font>
    <font>
      <b/>
      <sz val="11"/>
      <color theme="1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0"/>
      <color theme="1"/>
      <name val="Tahoma"/>
      <family val="2"/>
    </font>
    <font>
      <sz val="12"/>
      <color theme="0" tint="-0.499984740745262"/>
      <name val="Calibri"/>
      <family val="2"/>
      <scheme val="minor"/>
    </font>
    <font>
      <b/>
      <u val="double"/>
      <sz val="16"/>
      <color theme="0"/>
      <name val="Tahoma"/>
      <family val="2"/>
    </font>
    <font>
      <b/>
      <sz val="10"/>
      <color rgb="FF00682F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i/>
      <sz val="11"/>
      <color rgb="FF00B05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u/>
      <sz val="11"/>
      <color rgb="FFFF0000"/>
      <name val="Tahoma"/>
      <family val="2"/>
    </font>
    <font>
      <u/>
      <sz val="11"/>
      <color theme="10"/>
      <name val="Calibri"/>
      <family val="2"/>
      <scheme val="minor"/>
    </font>
    <font>
      <b/>
      <sz val="14"/>
      <name val="Tahoma"/>
      <family val="2"/>
    </font>
    <font>
      <b/>
      <sz val="14"/>
      <color rgb="FFFF0000"/>
      <name val="Tahoma"/>
      <family val="2"/>
    </font>
    <font>
      <b/>
      <sz val="10"/>
      <color theme="1"/>
      <name val="Tahoma"/>
      <family val="2"/>
    </font>
    <font>
      <u/>
      <sz val="10"/>
      <color theme="10"/>
      <name val="Tahoma"/>
      <family val="2"/>
    </font>
    <font>
      <b/>
      <u/>
      <sz val="10"/>
      <color indexed="12"/>
      <name val="Tahoma"/>
      <family val="2"/>
    </font>
    <font>
      <u/>
      <sz val="10"/>
      <color indexed="12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DC6E6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AA9D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AFF33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ck">
        <color rgb="FF00B050"/>
      </right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1" tint="0.3499862666707357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0">
    <xf numFmtId="0" fontId="0" fillId="0" borderId="0" xfId="0"/>
    <xf numFmtId="0" fontId="1" fillId="2" borderId="0" xfId="0" applyFont="1" applyFill="1" applyAlignment="1" applyProtection="1">
      <alignment horizontal="left" vertical="center" indent="10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9" fillId="3" borderId="2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top"/>
    </xf>
    <xf numFmtId="0" fontId="0" fillId="2" borderId="0" xfId="0" applyFill="1" applyProtection="1"/>
    <xf numFmtId="0" fontId="9" fillId="3" borderId="7" xfId="0" applyFont="1" applyFill="1" applyBorder="1" applyAlignment="1" applyProtection="1">
      <alignment horizontal="right" vertical="center"/>
    </xf>
    <xf numFmtId="0" fontId="13" fillId="3" borderId="7" xfId="0" applyFont="1" applyFill="1" applyBorder="1" applyAlignment="1" applyProtection="1">
      <alignment horizontal="right" vertical="top"/>
    </xf>
    <xf numFmtId="0" fontId="14" fillId="5" borderId="13" xfId="0" applyFont="1" applyFill="1" applyBorder="1" applyAlignment="1" applyProtection="1">
      <alignment horizontal="center" vertical="center"/>
    </xf>
    <xf numFmtId="0" fontId="15" fillId="2" borderId="0" xfId="0" applyFont="1" applyFill="1" applyBorder="1" applyProtection="1"/>
    <xf numFmtId="0" fontId="9" fillId="3" borderId="15" xfId="0" applyFont="1" applyFill="1" applyBorder="1" applyAlignment="1" applyProtection="1">
      <alignment horizontal="right" vertical="center"/>
    </xf>
    <xf numFmtId="0" fontId="9" fillId="6" borderId="2" xfId="0" applyFont="1" applyFill="1" applyBorder="1" applyAlignment="1" applyProtection="1">
      <alignment horizontal="right" vertical="top"/>
    </xf>
    <xf numFmtId="0" fontId="9" fillId="6" borderId="7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18" fillId="2" borderId="0" xfId="0" applyFont="1" applyFill="1" applyBorder="1" applyProtection="1"/>
    <xf numFmtId="0" fontId="9" fillId="6" borderId="25" xfId="0" applyFont="1" applyFill="1" applyBorder="1" applyAlignment="1" applyProtection="1">
      <alignment horizontal="right" vertical="center"/>
    </xf>
    <xf numFmtId="164" fontId="3" fillId="2" borderId="0" xfId="0" applyNumberFormat="1" applyFont="1" applyFill="1" applyBorder="1" applyAlignment="1" applyProtection="1"/>
    <xf numFmtId="164" fontId="20" fillId="2" borderId="29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Protection="1"/>
    <xf numFmtId="164" fontId="20" fillId="2" borderId="0" xfId="0" applyNumberFormat="1" applyFont="1" applyFill="1" applyBorder="1" applyAlignment="1" applyProtection="1">
      <alignment horizontal="center" vertical="center"/>
    </xf>
    <xf numFmtId="164" fontId="20" fillId="2" borderId="30" xfId="0" applyNumberFormat="1" applyFont="1" applyFill="1" applyBorder="1" applyAlignment="1" applyProtection="1">
      <alignment horizontal="center" vertical="center"/>
    </xf>
    <xf numFmtId="0" fontId="21" fillId="7" borderId="37" xfId="0" applyFont="1" applyFill="1" applyBorder="1" applyAlignment="1" applyProtection="1">
      <alignment horizontal="center" vertical="top"/>
    </xf>
    <xf numFmtId="0" fontId="21" fillId="7" borderId="38" xfId="0" applyFont="1" applyFill="1" applyBorder="1" applyAlignment="1" applyProtection="1">
      <alignment horizontal="center" vertical="top"/>
    </xf>
    <xf numFmtId="0" fontId="21" fillId="7" borderId="25" xfId="0" applyFont="1" applyFill="1" applyBorder="1" applyAlignment="1" applyProtection="1">
      <alignment horizontal="center" vertical="top"/>
    </xf>
    <xf numFmtId="0" fontId="21" fillId="8" borderId="24" xfId="0" applyFont="1" applyFill="1" applyBorder="1" applyAlignment="1" applyProtection="1">
      <alignment horizontal="center" vertical="top"/>
    </xf>
    <xf numFmtId="0" fontId="21" fillId="8" borderId="38" xfId="0" applyFont="1" applyFill="1" applyBorder="1" applyAlignment="1" applyProtection="1">
      <alignment horizontal="center" vertical="top"/>
    </xf>
    <xf numFmtId="0" fontId="21" fillId="8" borderId="25" xfId="0" applyFont="1" applyFill="1" applyBorder="1" applyAlignment="1" applyProtection="1">
      <alignment horizontal="center" vertical="top"/>
    </xf>
    <xf numFmtId="0" fontId="21" fillId="9" borderId="24" xfId="0" applyFont="1" applyFill="1" applyBorder="1" applyAlignment="1" applyProtection="1">
      <alignment horizontal="center" vertical="top"/>
    </xf>
    <xf numFmtId="0" fontId="21" fillId="9" borderId="38" xfId="0" applyFont="1" applyFill="1" applyBorder="1" applyAlignment="1" applyProtection="1">
      <alignment horizontal="center" vertical="top"/>
    </xf>
    <xf numFmtId="0" fontId="21" fillId="9" borderId="39" xfId="0" applyFont="1" applyFill="1" applyBorder="1" applyAlignment="1" applyProtection="1">
      <alignment horizontal="center" vertical="top"/>
    </xf>
    <xf numFmtId="0" fontId="21" fillId="9" borderId="38" xfId="0" applyFont="1" applyFill="1" applyBorder="1" applyAlignment="1" applyProtection="1">
      <alignment horizontal="center" vertical="top" wrapText="1"/>
    </xf>
    <xf numFmtId="0" fontId="21" fillId="9" borderId="25" xfId="0" applyFont="1" applyFill="1" applyBorder="1" applyAlignment="1" applyProtection="1">
      <alignment horizontal="center" vertical="top"/>
    </xf>
    <xf numFmtId="0" fontId="22" fillId="7" borderId="40" xfId="0" applyFont="1" applyFill="1" applyBorder="1" applyAlignment="1" applyProtection="1">
      <alignment horizontal="center" vertical="center" wrapText="1"/>
    </xf>
    <xf numFmtId="0" fontId="22" fillId="7" borderId="41" xfId="0" applyFont="1" applyFill="1" applyBorder="1" applyAlignment="1" applyProtection="1">
      <alignment horizontal="center" vertical="center" wrapText="1"/>
    </xf>
    <xf numFmtId="0" fontId="22" fillId="7" borderId="42" xfId="0" applyFont="1" applyFill="1" applyBorder="1" applyAlignment="1" applyProtection="1">
      <alignment horizontal="center" vertical="center" wrapText="1"/>
    </xf>
    <xf numFmtId="0" fontId="22" fillId="8" borderId="43" xfId="0" applyFont="1" applyFill="1" applyBorder="1" applyAlignment="1" applyProtection="1">
      <alignment horizontal="center" vertical="center"/>
    </xf>
    <xf numFmtId="0" fontId="22" fillId="8" borderId="41" xfId="0" applyFont="1" applyFill="1" applyBorder="1" applyAlignment="1" applyProtection="1">
      <alignment horizontal="center" vertical="center"/>
    </xf>
    <xf numFmtId="0" fontId="22" fillId="8" borderId="42" xfId="0" applyFont="1" applyFill="1" applyBorder="1" applyAlignment="1" applyProtection="1">
      <alignment horizontal="center" vertical="center" wrapText="1"/>
    </xf>
    <xf numFmtId="0" fontId="23" fillId="9" borderId="43" xfId="1" applyFont="1" applyFill="1" applyBorder="1" applyAlignment="1" applyProtection="1">
      <alignment horizontal="center" vertical="center" wrapText="1"/>
    </xf>
    <xf numFmtId="0" fontId="22" fillId="9" borderId="41" xfId="0" applyFont="1" applyFill="1" applyBorder="1" applyAlignment="1" applyProtection="1">
      <alignment horizontal="center" vertical="center" wrapText="1"/>
    </xf>
    <xf numFmtId="0" fontId="26" fillId="9" borderId="44" xfId="0" applyFont="1" applyFill="1" applyBorder="1" applyAlignment="1" applyProtection="1">
      <alignment horizontal="center" vertical="center" wrapText="1"/>
    </xf>
    <xf numFmtId="0" fontId="26" fillId="9" borderId="41" xfId="0" applyFont="1" applyFill="1" applyBorder="1" applyAlignment="1" applyProtection="1">
      <alignment horizontal="center" vertical="center" wrapText="1"/>
    </xf>
    <xf numFmtId="0" fontId="9" fillId="9" borderId="41" xfId="0" applyFont="1" applyFill="1" applyBorder="1" applyAlignment="1" applyProtection="1">
      <alignment horizontal="center" wrapText="1"/>
    </xf>
    <xf numFmtId="0" fontId="9" fillId="9" borderId="41" xfId="0" applyFont="1" applyFill="1" applyBorder="1" applyAlignment="1" applyProtection="1">
      <alignment horizontal="center" vertical="center" wrapText="1"/>
    </xf>
    <xf numFmtId="0" fontId="9" fillId="9" borderId="42" xfId="0" applyFont="1" applyFill="1" applyBorder="1" applyAlignment="1" applyProtection="1">
      <alignment horizontal="center" vertical="center" wrapText="1"/>
    </xf>
    <xf numFmtId="0" fontId="9" fillId="10" borderId="45" xfId="0" applyFont="1" applyFill="1" applyBorder="1" applyAlignment="1" applyProtection="1">
      <alignment horizontal="left" vertical="center" wrapText="1" indent="1"/>
    </xf>
    <xf numFmtId="0" fontId="9" fillId="10" borderId="45" xfId="0" applyFont="1" applyFill="1" applyBorder="1" applyAlignment="1" applyProtection="1">
      <alignment horizontal="left" vertical="center" indent="1"/>
    </xf>
    <xf numFmtId="165" fontId="9" fillId="10" borderId="45" xfId="0" applyNumberFormat="1" applyFont="1" applyFill="1" applyBorder="1" applyAlignment="1" applyProtection="1">
      <alignment horizontal="left" vertical="center" indent="1"/>
    </xf>
    <xf numFmtId="0" fontId="23" fillId="10" borderId="45" xfId="1" applyFont="1" applyFill="1" applyBorder="1" applyAlignment="1" applyProtection="1">
      <alignment horizontal="left" vertical="center" indent="1"/>
    </xf>
    <xf numFmtId="164" fontId="9" fillId="10" borderId="45" xfId="0" applyNumberFormat="1" applyFont="1" applyFill="1" applyBorder="1" applyAlignment="1" applyProtection="1">
      <alignment horizontal="left" vertical="center" indent="1"/>
    </xf>
    <xf numFmtId="49" fontId="9" fillId="10" borderId="45" xfId="0" applyNumberFormat="1" applyFont="1" applyFill="1" applyBorder="1" applyAlignment="1" applyProtection="1">
      <alignment horizontal="left" vertical="center" indent="1"/>
    </xf>
    <xf numFmtId="0" fontId="13" fillId="10" borderId="45" xfId="0" applyFont="1" applyFill="1" applyBorder="1" applyAlignment="1" applyProtection="1">
      <alignment horizontal="left" vertical="center" indent="1"/>
    </xf>
    <xf numFmtId="3" fontId="13" fillId="10" borderId="45" xfId="0" applyNumberFormat="1" applyFont="1" applyFill="1" applyBorder="1" applyAlignment="1" applyProtection="1">
      <alignment horizontal="right" vertical="center" indent="1"/>
    </xf>
    <xf numFmtId="0" fontId="9" fillId="10" borderId="45" xfId="0" applyFont="1" applyFill="1" applyBorder="1" applyAlignment="1" applyProtection="1">
      <alignment horizontal="right" vertical="center" indent="1"/>
    </xf>
    <xf numFmtId="14" fontId="9" fillId="10" borderId="45" xfId="0" applyNumberFormat="1" applyFont="1" applyFill="1" applyBorder="1" applyAlignment="1" applyProtection="1">
      <alignment horizontal="left" vertical="center"/>
    </xf>
    <xf numFmtId="0" fontId="9" fillId="4" borderId="46" xfId="0" applyFont="1" applyFill="1" applyBorder="1" applyAlignment="1" applyProtection="1">
      <alignment horizontal="left" vertical="center" wrapText="1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165" fontId="13" fillId="4" borderId="46" xfId="0" applyNumberFormat="1" applyFont="1" applyFill="1" applyBorder="1" applyAlignment="1" applyProtection="1">
      <alignment horizontal="left" vertical="center"/>
      <protection locked="0"/>
    </xf>
    <xf numFmtId="164" fontId="13" fillId="4" borderId="46" xfId="0" applyNumberFormat="1" applyFont="1" applyFill="1" applyBorder="1" applyAlignment="1" applyProtection="1">
      <alignment horizontal="left" vertical="center"/>
      <protection locked="0"/>
    </xf>
    <xf numFmtId="165" fontId="13" fillId="4" borderId="46" xfId="0" applyNumberFormat="1" applyFont="1" applyFill="1" applyBorder="1" applyAlignment="1" applyProtection="1">
      <alignment horizontal="left" vertical="center" indent="1"/>
      <protection locked="0"/>
    </xf>
    <xf numFmtId="0" fontId="9" fillId="4" borderId="46" xfId="0" applyNumberFormat="1" applyFont="1" applyFill="1" applyBorder="1" applyAlignment="1" applyProtection="1">
      <alignment horizontal="left" vertical="center"/>
      <protection locked="0"/>
    </xf>
    <xf numFmtId="49" fontId="13" fillId="4" borderId="46" xfId="0" applyNumberFormat="1" applyFont="1" applyFill="1" applyBorder="1" applyAlignment="1" applyProtection="1">
      <alignment horizontal="left" vertical="center"/>
      <protection locked="0"/>
    </xf>
    <xf numFmtId="3" fontId="13" fillId="4" borderId="46" xfId="0" applyNumberFormat="1" applyFont="1" applyFill="1" applyBorder="1" applyAlignment="1" applyProtection="1">
      <alignment horizontal="right" vertical="center"/>
      <protection locked="0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left" vertical="center" indent="1"/>
      <protection locked="0"/>
    </xf>
    <xf numFmtId="0" fontId="3" fillId="4" borderId="4" xfId="0" applyFont="1" applyFill="1" applyBorder="1" applyAlignment="1" applyProtection="1">
      <alignment horizontal="left" vertical="center" indent="1"/>
      <protection locked="0"/>
    </xf>
    <xf numFmtId="0" fontId="3" fillId="4" borderId="5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3" fontId="3" fillId="4" borderId="8" xfId="0" applyNumberFormat="1" applyFont="1" applyFill="1" applyBorder="1" applyAlignment="1" applyProtection="1">
      <alignment horizontal="left" vertical="center" indent="1"/>
      <protection locked="0"/>
    </xf>
    <xf numFmtId="3" fontId="3" fillId="4" borderId="9" xfId="0" applyNumberFormat="1" applyFont="1" applyFill="1" applyBorder="1" applyAlignment="1" applyProtection="1">
      <alignment horizontal="left" vertical="center" indent="1"/>
      <protection locked="0"/>
    </xf>
    <xf numFmtId="3" fontId="3" fillId="4" borderId="10" xfId="0" applyNumberFormat="1" applyFont="1" applyFill="1" applyBorder="1" applyAlignment="1" applyProtection="1">
      <alignment horizontal="left" vertical="center" indent="1"/>
      <protection locked="0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left" vertical="center" indent="1"/>
      <protection locked="0"/>
    </xf>
    <xf numFmtId="0" fontId="3" fillId="4" borderId="9" xfId="0" applyFont="1" applyFill="1" applyBorder="1" applyAlignment="1" applyProtection="1">
      <alignment horizontal="left" vertical="center" indent="1"/>
      <protection locked="0"/>
    </xf>
    <xf numFmtId="0" fontId="3" fillId="4" borderId="10" xfId="0" applyFont="1" applyFill="1" applyBorder="1" applyAlignment="1" applyProtection="1">
      <alignment horizontal="left" vertical="center" indent="1"/>
      <protection locked="0"/>
    </xf>
    <xf numFmtId="49" fontId="3" fillId="4" borderId="8" xfId="0" applyNumberFormat="1" applyFont="1" applyFill="1" applyBorder="1" applyAlignment="1" applyProtection="1">
      <alignment horizontal="left" vertical="center" indent="1"/>
      <protection locked="0"/>
    </xf>
    <xf numFmtId="49" fontId="3" fillId="4" borderId="9" xfId="0" applyNumberFormat="1" applyFont="1" applyFill="1" applyBorder="1" applyAlignment="1" applyProtection="1">
      <alignment horizontal="left" vertical="center" indent="1"/>
      <protection locked="0"/>
    </xf>
    <xf numFmtId="49" fontId="3" fillId="4" borderId="10" xfId="0" applyNumberFormat="1" applyFont="1" applyFill="1" applyBorder="1" applyAlignment="1" applyProtection="1">
      <alignment horizontal="left" vertical="center" indent="1"/>
      <protection locked="0"/>
    </xf>
    <xf numFmtId="0" fontId="3" fillId="4" borderId="16" xfId="0" applyFont="1" applyFill="1" applyBorder="1" applyAlignment="1" applyProtection="1">
      <alignment horizontal="left" vertical="center" indent="1"/>
      <protection locked="0"/>
    </xf>
    <xf numFmtId="0" fontId="3" fillId="4" borderId="17" xfId="0" applyFont="1" applyFill="1" applyBorder="1" applyAlignment="1" applyProtection="1">
      <alignment horizontal="left" vertical="center" indent="1"/>
      <protection locked="0"/>
    </xf>
    <xf numFmtId="0" fontId="3" fillId="4" borderId="18" xfId="0" applyFont="1" applyFill="1" applyBorder="1" applyAlignment="1" applyProtection="1">
      <alignment horizontal="left" vertical="center" indent="1"/>
      <protection locked="0"/>
    </xf>
    <xf numFmtId="0" fontId="6" fillId="7" borderId="31" xfId="0" applyFont="1" applyFill="1" applyBorder="1" applyAlignment="1" applyProtection="1">
      <alignment horizontal="center" vertical="center"/>
    </xf>
    <xf numFmtId="0" fontId="6" fillId="7" borderId="32" xfId="0" applyFont="1" applyFill="1" applyBorder="1" applyAlignment="1" applyProtection="1">
      <alignment horizontal="center" vertical="center"/>
    </xf>
    <xf numFmtId="0" fontId="6" fillId="7" borderId="33" xfId="0" applyFont="1" applyFill="1" applyBorder="1" applyAlignment="1" applyProtection="1">
      <alignment horizontal="center" vertical="center"/>
    </xf>
    <xf numFmtId="0" fontId="6" fillId="8" borderId="34" xfId="0" applyFont="1" applyFill="1" applyBorder="1" applyAlignment="1" applyProtection="1">
      <alignment horizontal="center" vertical="center"/>
    </xf>
    <xf numFmtId="0" fontId="6" fillId="8" borderId="35" xfId="0" applyFont="1" applyFill="1" applyBorder="1" applyAlignment="1" applyProtection="1">
      <alignment horizontal="center" vertical="center"/>
    </xf>
    <xf numFmtId="0" fontId="6" fillId="8" borderId="36" xfId="0" applyFont="1" applyFill="1" applyBorder="1" applyAlignment="1" applyProtection="1">
      <alignment horizontal="center" vertical="center"/>
    </xf>
    <xf numFmtId="0" fontId="6" fillId="9" borderId="34" xfId="0" applyFont="1" applyFill="1" applyBorder="1" applyAlignment="1" applyProtection="1">
      <alignment horizontal="left" vertical="center" indent="1"/>
    </xf>
    <xf numFmtId="0" fontId="6" fillId="9" borderId="35" xfId="0" applyFont="1" applyFill="1" applyBorder="1" applyAlignment="1" applyProtection="1">
      <alignment horizontal="left" vertical="center" indent="1"/>
    </xf>
    <xf numFmtId="0" fontId="6" fillId="9" borderId="36" xfId="0" applyFont="1" applyFill="1" applyBorder="1" applyAlignment="1" applyProtection="1">
      <alignment horizontal="left" vertical="center" inden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6" fillId="6" borderId="24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left" vertical="center" indent="1"/>
      <protection locked="0"/>
    </xf>
    <xf numFmtId="0" fontId="3" fillId="4" borderId="20" xfId="0" applyFont="1" applyFill="1" applyBorder="1" applyAlignment="1" applyProtection="1">
      <alignment horizontal="left" vertical="center" indent="1"/>
      <protection locked="0"/>
    </xf>
    <xf numFmtId="0" fontId="3" fillId="4" borderId="21" xfId="0" applyFont="1" applyFill="1" applyBorder="1" applyAlignment="1" applyProtection="1">
      <alignment horizontal="left" vertical="center" indent="1"/>
      <protection locked="0"/>
    </xf>
    <xf numFmtId="164" fontId="16" fillId="2" borderId="22" xfId="0" applyNumberFormat="1" applyFont="1" applyFill="1" applyBorder="1" applyAlignment="1" applyProtection="1">
      <alignment horizontal="center" vertical="center"/>
    </xf>
    <xf numFmtId="164" fontId="16" fillId="2" borderId="0" xfId="0" applyNumberFormat="1" applyFont="1" applyFill="1" applyBorder="1" applyAlignment="1" applyProtection="1">
      <alignment horizontal="center" vertical="center"/>
    </xf>
    <xf numFmtId="164" fontId="16" fillId="2" borderId="23" xfId="0" applyNumberFormat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164" fontId="17" fillId="2" borderId="22" xfId="0" quotePrefix="1" applyNumberFormat="1" applyFont="1" applyFill="1" applyBorder="1" applyAlignment="1" applyProtection="1">
      <alignment horizontal="center" vertical="center" wrapText="1"/>
    </xf>
    <xf numFmtId="164" fontId="17" fillId="2" borderId="0" xfId="0" quotePrefix="1" applyNumberFormat="1" applyFont="1" applyFill="1" applyBorder="1" applyAlignment="1" applyProtection="1">
      <alignment horizontal="center" vertical="center" wrapText="1"/>
    </xf>
    <xf numFmtId="164" fontId="17" fillId="2" borderId="23" xfId="0" quotePrefix="1" applyNumberFormat="1" applyFont="1" applyFill="1" applyBorder="1" applyAlignment="1" applyProtection="1">
      <alignment horizontal="center" vertical="center" wrapText="1"/>
    </xf>
    <xf numFmtId="0" fontId="19" fillId="4" borderId="8" xfId="1" applyFill="1" applyBorder="1" applyAlignment="1" applyProtection="1">
      <alignment horizontal="left" vertical="center" indent="1"/>
      <protection locked="0"/>
    </xf>
    <xf numFmtId="0" fontId="17" fillId="4" borderId="9" xfId="1" applyFont="1" applyFill="1" applyBorder="1" applyAlignment="1" applyProtection="1">
      <alignment horizontal="left" vertical="center" indent="1"/>
      <protection locked="0"/>
    </xf>
    <xf numFmtId="0" fontId="17" fillId="4" borderId="10" xfId="1" applyFont="1" applyFill="1" applyBorder="1" applyAlignment="1" applyProtection="1">
      <alignment horizontal="left" vertical="center" indent="1"/>
      <protection locked="0"/>
    </xf>
    <xf numFmtId="164" fontId="3" fillId="4" borderId="26" xfId="0" applyNumberFormat="1" applyFont="1" applyFill="1" applyBorder="1" applyAlignment="1" applyProtection="1">
      <alignment horizontal="left" vertical="center" indent="1"/>
      <protection locked="0"/>
    </xf>
    <xf numFmtId="164" fontId="3" fillId="4" borderId="27" xfId="0" applyNumberFormat="1" applyFont="1" applyFill="1" applyBorder="1" applyAlignment="1" applyProtection="1">
      <alignment horizontal="left" vertical="center" indent="1"/>
      <protection locked="0"/>
    </xf>
    <xf numFmtId="164" fontId="3" fillId="4" borderId="28" xfId="0" applyNumberFormat="1" applyFont="1" applyFill="1" applyBorder="1" applyAlignment="1" applyProtection="1">
      <alignment horizontal="left" vertical="center" indent="1"/>
      <protection locked="0"/>
    </xf>
  </cellXfs>
  <cellStyles count="2">
    <cellStyle name="Lien hypertexte" xfId="1" builtinId="8"/>
    <cellStyle name="Normal" xfId="0" builtinId="0"/>
  </cellStyles>
  <dxfs count="8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  <name val="Cambria"/>
        <scheme val="none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 tint="-4.9989318521683403E-2"/>
      </font>
      <fill>
        <patternFill>
          <bgColor rgb="FFC0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4.9989318521683403E-2"/>
      </font>
      <fill>
        <patternFill>
          <bgColor rgb="FFC0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1676400</xdr:colOff>
      <xdr:row>12</xdr:row>
      <xdr:rowOff>85725</xdr:rowOff>
    </xdr:from>
    <xdr:to>
      <xdr:col>9</xdr:col>
      <xdr:colOff>1857375</xdr:colOff>
      <xdr:row>13</xdr:row>
      <xdr:rowOff>114300</xdr:rowOff>
    </xdr:to>
    <xdr:pic>
      <xdr:nvPicPr>
        <xdr:cNvPr id="2" name="il_fi" descr="http://upload.wikimedia.org/wikipedia/commons/thumb/3/33/Info_icon_002.svg/130px-Info_icon_002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73225" y="4752975"/>
          <a:ext cx="180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1809750</xdr:colOff>
      <xdr:row>12</xdr:row>
      <xdr:rowOff>19050</xdr:rowOff>
    </xdr:from>
    <xdr:to>
      <xdr:col>9</xdr:col>
      <xdr:colOff>2000250</xdr:colOff>
      <xdr:row>13</xdr:row>
      <xdr:rowOff>114300</xdr:rowOff>
    </xdr:to>
    <xdr:pic>
      <xdr:nvPicPr>
        <xdr:cNvPr id="3" name="Image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506575" y="4686300"/>
          <a:ext cx="1905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85725</xdr:colOff>
      <xdr:row>13</xdr:row>
      <xdr:rowOff>685800</xdr:rowOff>
    </xdr:from>
    <xdr:to>
      <xdr:col>15</xdr:col>
      <xdr:colOff>0</xdr:colOff>
      <xdr:row>13</xdr:row>
      <xdr:rowOff>685800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839" t="5154" r="1019" b="4121"/>
        <a:stretch>
          <a:fillRect/>
        </a:stretch>
      </xdr:blipFill>
      <xdr:spPr bwMode="auto">
        <a:xfrm>
          <a:off x="19821525" y="5505450"/>
          <a:ext cx="1095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1152525</xdr:colOff>
      <xdr:row>13</xdr:row>
      <xdr:rowOff>685800</xdr:rowOff>
    </xdr:from>
    <xdr:to>
      <xdr:col>16</xdr:col>
      <xdr:colOff>0</xdr:colOff>
      <xdr:row>13</xdr:row>
      <xdr:rowOff>685800</xdr:rowOff>
    </xdr:to>
    <xdr:pic>
      <xdr:nvPicPr>
        <xdr:cNvPr id="5" name="Imag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839" t="5154" r="1019" b="4121"/>
        <a:stretch>
          <a:fillRect/>
        </a:stretch>
      </xdr:blipFill>
      <xdr:spPr bwMode="auto">
        <a:xfrm>
          <a:off x="22107525" y="5505450"/>
          <a:ext cx="1076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114300</xdr:colOff>
      <xdr:row>13</xdr:row>
      <xdr:rowOff>685800</xdr:rowOff>
    </xdr:from>
    <xdr:to>
      <xdr:col>17</xdr:col>
      <xdr:colOff>0</xdr:colOff>
      <xdr:row>13</xdr:row>
      <xdr:rowOff>685800</xdr:rowOff>
    </xdr:to>
    <xdr:pic>
      <xdr:nvPicPr>
        <xdr:cNvPr id="6" name="Imag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839" t="5154" r="1019" b="4121"/>
        <a:stretch>
          <a:fillRect/>
        </a:stretch>
      </xdr:blipFill>
      <xdr:spPr bwMode="auto">
        <a:xfrm>
          <a:off x="23317200" y="5505450"/>
          <a:ext cx="1085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781050</xdr:colOff>
      <xdr:row>13</xdr:row>
      <xdr:rowOff>685800</xdr:rowOff>
    </xdr:from>
    <xdr:to>
      <xdr:col>18</xdr:col>
      <xdr:colOff>0</xdr:colOff>
      <xdr:row>13</xdr:row>
      <xdr:rowOff>685800</xdr:rowOff>
    </xdr:to>
    <xdr:pic>
      <xdr:nvPicPr>
        <xdr:cNvPr id="7" name="Image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839" t="5154" r="1019" b="4121"/>
        <a:stretch>
          <a:fillRect/>
        </a:stretch>
      </xdr:blipFill>
      <xdr:spPr bwMode="auto">
        <a:xfrm>
          <a:off x="25193625" y="5505450"/>
          <a:ext cx="1085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314325</xdr:colOff>
      <xdr:row>13</xdr:row>
      <xdr:rowOff>695325</xdr:rowOff>
    </xdr:from>
    <xdr:to>
      <xdr:col>24</xdr:col>
      <xdr:colOff>0</xdr:colOff>
      <xdr:row>13</xdr:row>
      <xdr:rowOff>695325</xdr:rowOff>
    </xdr:to>
    <xdr:pic>
      <xdr:nvPicPr>
        <xdr:cNvPr id="8" name="Image 1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839" t="5154" r="1019" b="4121"/>
        <a:stretch>
          <a:fillRect/>
        </a:stretch>
      </xdr:blipFill>
      <xdr:spPr bwMode="auto">
        <a:xfrm>
          <a:off x="33013650" y="5514975"/>
          <a:ext cx="1085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247650</xdr:colOff>
      <xdr:row>13</xdr:row>
      <xdr:rowOff>695325</xdr:rowOff>
    </xdr:from>
    <xdr:to>
      <xdr:col>25</xdr:col>
      <xdr:colOff>762000</xdr:colOff>
      <xdr:row>13</xdr:row>
      <xdr:rowOff>695325</xdr:rowOff>
    </xdr:to>
    <xdr:pic>
      <xdr:nvPicPr>
        <xdr:cNvPr id="9" name="Imag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839" t="5154" r="1019" b="4121"/>
        <a:stretch>
          <a:fillRect/>
        </a:stretch>
      </xdr:blipFill>
      <xdr:spPr bwMode="auto">
        <a:xfrm>
          <a:off x="35509200" y="5514975"/>
          <a:ext cx="1085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38100</xdr:colOff>
      <xdr:row>13</xdr:row>
      <xdr:rowOff>685800</xdr:rowOff>
    </xdr:from>
    <xdr:to>
      <xdr:col>20</xdr:col>
      <xdr:colOff>0</xdr:colOff>
      <xdr:row>13</xdr:row>
      <xdr:rowOff>685800</xdr:rowOff>
    </xdr:to>
    <xdr:pic>
      <xdr:nvPicPr>
        <xdr:cNvPr id="10" name="Image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839" t="5154" r="1019" b="4121"/>
        <a:stretch>
          <a:fillRect/>
        </a:stretch>
      </xdr:blipFill>
      <xdr:spPr bwMode="auto">
        <a:xfrm>
          <a:off x="27984450" y="5505450"/>
          <a:ext cx="1085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266700</xdr:colOff>
      <xdr:row>3</xdr:row>
      <xdr:rowOff>209550</xdr:rowOff>
    </xdr:from>
    <xdr:to>
      <xdr:col>1</xdr:col>
      <xdr:colOff>1352550</xdr:colOff>
      <xdr:row>3</xdr:row>
      <xdr:rowOff>400050</xdr:rowOff>
    </xdr:to>
    <xdr:pic>
      <xdr:nvPicPr>
        <xdr:cNvPr id="11" name="Image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839" t="5154" r="1019" b="4121"/>
        <a:stretch>
          <a:fillRect/>
        </a:stretch>
      </xdr:blipFill>
      <xdr:spPr bwMode="auto">
        <a:xfrm>
          <a:off x="2552700" y="1638300"/>
          <a:ext cx="1085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7</xdr:row>
      <xdr:rowOff>180975</xdr:rowOff>
    </xdr:from>
    <xdr:to>
      <xdr:col>1</xdr:col>
      <xdr:colOff>1362075</xdr:colOff>
      <xdr:row>7</xdr:row>
      <xdr:rowOff>361950</xdr:rowOff>
    </xdr:to>
    <xdr:pic>
      <xdr:nvPicPr>
        <xdr:cNvPr id="12" name="Image 2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839" t="5154" r="1019" b="4121"/>
        <a:stretch>
          <a:fillRect/>
        </a:stretch>
      </xdr:blipFill>
      <xdr:spPr bwMode="auto">
        <a:xfrm>
          <a:off x="2562225" y="3019425"/>
          <a:ext cx="10858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923925</xdr:colOff>
      <xdr:row>13</xdr:row>
      <xdr:rowOff>47625</xdr:rowOff>
    </xdr:from>
    <xdr:to>
      <xdr:col>19</xdr:col>
      <xdr:colOff>1104900</xdr:colOff>
      <xdr:row>13</xdr:row>
      <xdr:rowOff>228600</xdr:rowOff>
    </xdr:to>
    <xdr:pic>
      <xdr:nvPicPr>
        <xdr:cNvPr id="13" name="il_fi" descr="http://upload.wikimedia.org/wikipedia/commons/thumb/3/33/Info_icon_002.svg/130px-Info_icon_002.svg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70275" y="4867275"/>
          <a:ext cx="180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1352550</xdr:colOff>
      <xdr:row>13</xdr:row>
      <xdr:rowOff>38100</xdr:rowOff>
    </xdr:from>
    <xdr:to>
      <xdr:col>10</xdr:col>
      <xdr:colOff>1533525</xdr:colOff>
      <xdr:row>13</xdr:row>
      <xdr:rowOff>219075</xdr:rowOff>
    </xdr:to>
    <xdr:pic>
      <xdr:nvPicPr>
        <xdr:cNvPr id="14" name="il_fi" descr="http://upload.wikimedia.org/wikipedia/commons/thumb/3/33/Info_icon_002.svg/130px-Info_icon_002.svg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78200" y="4857750"/>
          <a:ext cx="180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1847850</xdr:colOff>
      <xdr:row>13</xdr:row>
      <xdr:rowOff>19050</xdr:rowOff>
    </xdr:from>
    <xdr:to>
      <xdr:col>6</xdr:col>
      <xdr:colOff>2028825</xdr:colOff>
      <xdr:row>13</xdr:row>
      <xdr:rowOff>200025</xdr:rowOff>
    </xdr:to>
    <xdr:pic>
      <xdr:nvPicPr>
        <xdr:cNvPr id="15" name="il_fi" descr="http://upload.wikimedia.org/wikipedia/commons/thumb/3/33/Info_icon_002.svg/130px-Info_icon_002.svg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506075" y="4838700"/>
          <a:ext cx="180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1009650</xdr:colOff>
      <xdr:row>13</xdr:row>
      <xdr:rowOff>47625</xdr:rowOff>
    </xdr:from>
    <xdr:to>
      <xdr:col>14</xdr:col>
      <xdr:colOff>1190625</xdr:colOff>
      <xdr:row>13</xdr:row>
      <xdr:rowOff>228600</xdr:rowOff>
    </xdr:to>
    <xdr:pic>
      <xdr:nvPicPr>
        <xdr:cNvPr id="16" name="il_fi" descr="http://upload.wikimedia.org/wikipedia/commons/thumb/3/33/Info_icon_002.svg/130px-Info_icon_002.svg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745450" y="4867275"/>
          <a:ext cx="180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962025</xdr:colOff>
      <xdr:row>13</xdr:row>
      <xdr:rowOff>66675</xdr:rowOff>
    </xdr:from>
    <xdr:to>
      <xdr:col>20</xdr:col>
      <xdr:colOff>1143000</xdr:colOff>
      <xdr:row>13</xdr:row>
      <xdr:rowOff>247650</xdr:rowOff>
    </xdr:to>
    <xdr:pic>
      <xdr:nvPicPr>
        <xdr:cNvPr id="17" name="il_fi" descr="http://upload.wikimedia.org/wikipedia/commons/thumb/3/33/Info_icon_002.svg/130px-Info_icon_002.svg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0041850" y="4886325"/>
          <a:ext cx="180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933450</xdr:colOff>
      <xdr:row>13</xdr:row>
      <xdr:rowOff>66675</xdr:rowOff>
    </xdr:from>
    <xdr:to>
      <xdr:col>21</xdr:col>
      <xdr:colOff>1114425</xdr:colOff>
      <xdr:row>13</xdr:row>
      <xdr:rowOff>247650</xdr:rowOff>
    </xdr:to>
    <xdr:pic>
      <xdr:nvPicPr>
        <xdr:cNvPr id="18" name="il_fi" descr="http://upload.wikimedia.org/wikipedia/commons/thumb/3/33/Info_icon_002.svg/130px-Info_icon_002.svg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1184850" y="4886325"/>
          <a:ext cx="180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1123950</xdr:colOff>
      <xdr:row>13</xdr:row>
      <xdr:rowOff>695325</xdr:rowOff>
    </xdr:from>
    <xdr:to>
      <xdr:col>15</xdr:col>
      <xdr:colOff>2200275</xdr:colOff>
      <xdr:row>13</xdr:row>
      <xdr:rowOff>885825</xdr:rowOff>
    </xdr:to>
    <xdr:pic>
      <xdr:nvPicPr>
        <xdr:cNvPr id="20" name="Image 3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839" t="5154" r="1019" b="4121"/>
        <a:stretch>
          <a:fillRect/>
        </a:stretch>
      </xdr:blipFill>
      <xdr:spPr bwMode="auto">
        <a:xfrm>
          <a:off x="22078950" y="5514975"/>
          <a:ext cx="1076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752475</xdr:colOff>
      <xdr:row>13</xdr:row>
      <xdr:rowOff>695325</xdr:rowOff>
    </xdr:from>
    <xdr:to>
      <xdr:col>17</xdr:col>
      <xdr:colOff>1838325</xdr:colOff>
      <xdr:row>13</xdr:row>
      <xdr:rowOff>885825</xdr:rowOff>
    </xdr:to>
    <xdr:pic>
      <xdr:nvPicPr>
        <xdr:cNvPr id="22" name="Image 3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839" t="5154" r="1019" b="4121"/>
        <a:stretch>
          <a:fillRect/>
        </a:stretch>
      </xdr:blipFill>
      <xdr:spPr bwMode="auto">
        <a:xfrm>
          <a:off x="25165050" y="5514975"/>
          <a:ext cx="1085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247650</xdr:colOff>
      <xdr:row>7</xdr:row>
      <xdr:rowOff>190500</xdr:rowOff>
    </xdr:from>
    <xdr:to>
      <xdr:col>1</xdr:col>
      <xdr:colOff>1333500</xdr:colOff>
      <xdr:row>7</xdr:row>
      <xdr:rowOff>371475</xdr:rowOff>
    </xdr:to>
    <xdr:pic>
      <xdr:nvPicPr>
        <xdr:cNvPr id="26" name="Image 4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839" t="5154" r="1019" b="4121"/>
        <a:stretch>
          <a:fillRect/>
        </a:stretch>
      </xdr:blipFill>
      <xdr:spPr bwMode="auto">
        <a:xfrm>
          <a:off x="2533650" y="3028950"/>
          <a:ext cx="10858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insee.fr/fr/methodes/nomenclatures/cog" TargetMode="External"/><Relationship Id="rId1" Type="http://schemas.openxmlformats.org/officeDocument/2006/relationships/hyperlink" Target="mailto:tresorier@dgfip.finances.gouv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"/>
  <sheetViews>
    <sheetView tabSelected="1" workbookViewId="0">
      <selection activeCell="E18" sqref="E18"/>
    </sheetView>
  </sheetViews>
  <sheetFormatPr baseColWidth="10" defaultRowHeight="15" x14ac:dyDescent="0.25"/>
  <cols>
    <col min="2" max="2" width="15.140625" customWidth="1"/>
    <col min="5" max="5" width="32.28515625" customWidth="1"/>
    <col min="6" max="6" width="15.42578125" customWidth="1"/>
    <col min="7" max="7" width="19.42578125" customWidth="1"/>
    <col min="10" max="10" width="23.85546875" customWidth="1"/>
    <col min="26" max="26" width="21.85546875" customWidth="1"/>
  </cols>
  <sheetData>
    <row r="1" spans="1:26" ht="30.75" thickBot="1" x14ac:dyDescent="0.3">
      <c r="A1" s="1" t="s">
        <v>59</v>
      </c>
      <c r="B1" s="2"/>
      <c r="C1" s="3"/>
      <c r="D1" s="3"/>
      <c r="E1" s="3"/>
      <c r="F1" s="3"/>
      <c r="G1" s="3"/>
      <c r="H1" s="4"/>
      <c r="I1" s="3"/>
      <c r="J1" s="3"/>
      <c r="K1" s="3"/>
      <c r="L1" s="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thickBot="1" x14ac:dyDescent="0.3">
      <c r="A2" s="69"/>
      <c r="B2" s="6" t="s">
        <v>0</v>
      </c>
      <c r="C2" s="72" t="s">
        <v>1</v>
      </c>
      <c r="D2" s="73"/>
      <c r="E2" s="73"/>
      <c r="F2" s="74"/>
      <c r="G2" s="75" t="str">
        <f>IF(BK12=BK13,"","←"&amp;BK12-BK13&amp;" cellule(s) à compléter")</f>
        <v/>
      </c>
      <c r="H2" s="5"/>
      <c r="I2" s="7"/>
      <c r="J2" s="8"/>
      <c r="K2" s="3"/>
      <c r="L2" s="9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Top="1" x14ac:dyDescent="0.25">
      <c r="A3" s="70"/>
      <c r="B3" s="10" t="s">
        <v>2</v>
      </c>
      <c r="C3" s="76">
        <v>19660030800015</v>
      </c>
      <c r="D3" s="77"/>
      <c r="E3" s="77"/>
      <c r="F3" s="78"/>
      <c r="G3" s="75"/>
      <c r="H3" s="9"/>
      <c r="I3" s="3"/>
      <c r="J3" s="79"/>
      <c r="K3" s="3"/>
      <c r="L3" s="9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70"/>
      <c r="B4" s="11" t="s">
        <v>3</v>
      </c>
      <c r="C4" s="81" t="s">
        <v>4</v>
      </c>
      <c r="D4" s="82"/>
      <c r="E4" s="82"/>
      <c r="F4" s="83"/>
      <c r="G4" s="75"/>
      <c r="H4" s="9"/>
      <c r="I4" s="3"/>
      <c r="J4" s="80"/>
      <c r="K4" s="3"/>
      <c r="L4" s="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.75" customHeight="1" thickBot="1" x14ac:dyDescent="0.3">
      <c r="A5" s="70"/>
      <c r="B5" s="10" t="s">
        <v>5</v>
      </c>
      <c r="C5" s="81" t="s">
        <v>61</v>
      </c>
      <c r="D5" s="82"/>
      <c r="E5" s="82"/>
      <c r="F5" s="83"/>
      <c r="G5" s="75"/>
      <c r="H5" s="9"/>
      <c r="I5" s="3"/>
      <c r="J5" s="12"/>
      <c r="K5" s="3"/>
      <c r="L5" s="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Top="1" thickBot="1" x14ac:dyDescent="0.3">
      <c r="A6" s="70"/>
      <c r="B6" s="10" t="s">
        <v>6</v>
      </c>
      <c r="C6" s="84" t="s">
        <v>62</v>
      </c>
      <c r="D6" s="85"/>
      <c r="E6" s="85"/>
      <c r="F6" s="86"/>
      <c r="G6" s="75"/>
      <c r="H6" s="9"/>
      <c r="I6" s="3"/>
      <c r="J6" s="1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Top="1" thickBot="1" x14ac:dyDescent="0.3">
      <c r="A7" s="71"/>
      <c r="B7" s="14" t="s">
        <v>7</v>
      </c>
      <c r="C7" s="87" t="s">
        <v>60</v>
      </c>
      <c r="D7" s="88"/>
      <c r="E7" s="88"/>
      <c r="F7" s="89"/>
      <c r="G7" s="75"/>
      <c r="H7" s="9"/>
      <c r="I7" s="3"/>
      <c r="J7" s="7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2.5" customHeight="1" x14ac:dyDescent="0.25">
      <c r="A8" s="99" t="s">
        <v>8</v>
      </c>
      <c r="B8" s="15" t="s">
        <v>9</v>
      </c>
      <c r="C8" s="102" t="s">
        <v>10</v>
      </c>
      <c r="D8" s="103"/>
      <c r="E8" s="103"/>
      <c r="F8" s="104"/>
      <c r="G8" s="75"/>
      <c r="H8" s="9"/>
      <c r="I8" s="3"/>
      <c r="J8" s="80"/>
      <c r="K8" s="3"/>
      <c r="L8" s="3"/>
      <c r="M8" s="3"/>
      <c r="N8" s="3"/>
      <c r="O8" s="3"/>
      <c r="P8" s="105" t="str">
        <f>IF(OR(BA12&gt;0,BB12&gt;0,BC12&gt;0),"Le Fournisseur et le Tarif choisis sont incompatibles","")</f>
        <v/>
      </c>
      <c r="Q8" s="105"/>
      <c r="R8" s="105"/>
      <c r="S8" s="108" t="str">
        <f>IF(AP12&gt;0,"Un identifiant PCE est unique, il ne peut y en avoir 2 identiques","")</f>
        <v/>
      </c>
      <c r="T8" s="3"/>
      <c r="U8" s="3"/>
      <c r="V8" s="3"/>
      <c r="W8" s="111" t="str">
        <f>IF(OR(AU12&gt;0,AW12&gt;0),"Si le site est en Offre de Marché ne pas laisser la date d'entrée par défaut (Début_01/07/2015.) mais indiquer une date (au format JJ/MM/AAA), et choisir un Motif.  
Voir le mode d'emploi","")</f>
        <v/>
      </c>
      <c r="X8" s="111"/>
      <c r="Y8" s="3"/>
      <c r="Z8" s="3"/>
    </row>
    <row r="9" spans="1:26" ht="18.75" thickBot="1" x14ac:dyDescent="0.3">
      <c r="A9" s="100"/>
      <c r="B9" s="16" t="s">
        <v>11</v>
      </c>
      <c r="C9" s="81" t="s">
        <v>12</v>
      </c>
      <c r="D9" s="82"/>
      <c r="E9" s="82"/>
      <c r="F9" s="83"/>
      <c r="G9" s="75"/>
      <c r="H9" s="9"/>
      <c r="I9" s="3"/>
      <c r="J9" s="12"/>
      <c r="K9" s="17"/>
      <c r="L9" s="18"/>
      <c r="M9" s="18"/>
      <c r="N9" s="19"/>
      <c r="O9" s="17"/>
      <c r="P9" s="106"/>
      <c r="Q9" s="106"/>
      <c r="R9" s="106"/>
      <c r="S9" s="109"/>
      <c r="T9" s="17"/>
      <c r="U9" s="17"/>
      <c r="V9" s="17"/>
      <c r="W9" s="112"/>
      <c r="X9" s="112"/>
      <c r="Y9" s="18"/>
      <c r="Z9" s="18"/>
    </row>
    <row r="10" spans="1:26" ht="15.75" thickTop="1" x14ac:dyDescent="0.25">
      <c r="A10" s="100"/>
      <c r="B10" s="16" t="s">
        <v>13</v>
      </c>
      <c r="C10" s="114" t="s">
        <v>14</v>
      </c>
      <c r="D10" s="115"/>
      <c r="E10" s="115"/>
      <c r="F10" s="116"/>
      <c r="G10" s="75"/>
      <c r="H10" s="9"/>
      <c r="I10" s="7"/>
      <c r="J10" s="7"/>
      <c r="K10" s="18"/>
      <c r="L10" s="18"/>
      <c r="M10" s="18"/>
      <c r="N10" s="18"/>
      <c r="O10" s="18"/>
      <c r="P10" s="107"/>
      <c r="Q10" s="107"/>
      <c r="R10" s="107"/>
      <c r="S10" s="110"/>
      <c r="T10" s="18"/>
      <c r="U10" s="18"/>
      <c r="V10" s="18"/>
      <c r="W10" s="113"/>
      <c r="X10" s="113"/>
      <c r="Y10" s="18"/>
      <c r="Z10" s="18"/>
    </row>
    <row r="11" spans="1:26" ht="39.75" customHeight="1" thickBot="1" x14ac:dyDescent="0.3">
      <c r="A11" s="101"/>
      <c r="B11" s="20" t="s">
        <v>15</v>
      </c>
      <c r="C11" s="117">
        <v>468530485</v>
      </c>
      <c r="D11" s="118"/>
      <c r="E11" s="118"/>
      <c r="F11" s="119"/>
      <c r="G11" s="75"/>
      <c r="H11" s="9"/>
      <c r="I11" s="21"/>
      <c r="J11" s="22" t="str">
        <f>IF(OR(AG12&gt;0,AH12&gt;0),"!","")</f>
        <v/>
      </c>
      <c r="K11" s="23"/>
      <c r="L11" s="23"/>
      <c r="M11" s="23"/>
      <c r="N11" s="22" t="str">
        <f>IF(OR(AI12&gt;0,AJ12&gt;0),"!","")</f>
        <v/>
      </c>
      <c r="O11" s="24"/>
      <c r="P11" s="25" t="str">
        <f>IF(AK12&gt;0,"!","")</f>
        <v/>
      </c>
      <c r="Q11" s="25" t="str">
        <f>IF(AL12&gt;0,"!","")</f>
        <v/>
      </c>
      <c r="R11" s="25" t="str">
        <f>IF(AM12&gt;0,"!","")</f>
        <v/>
      </c>
      <c r="S11" s="22" t="str">
        <f>IF(OR(AO12&gt;0,AN12&gt;0,BD12&gt;0,AP12&gt;0),"!","")</f>
        <v/>
      </c>
      <c r="T11" s="22" t="str">
        <f>IF(AQ12&gt;0,"!","")</f>
        <v/>
      </c>
      <c r="U11" s="22" t="str">
        <f>IF(AR12&gt;0,"!","")</f>
        <v/>
      </c>
      <c r="V11" s="22" t="str">
        <f>IF(OR(AS12&gt;0,BE12&gt;0),"!","")</f>
        <v/>
      </c>
      <c r="W11" s="22" t="str">
        <f>IF(OR(AU12&gt;0,AT12&gt;0),"!","")</f>
        <v/>
      </c>
      <c r="X11" s="22" t="str">
        <f>IF(OR(AW12&gt;0,AX12&gt;0),"!","")</f>
        <v/>
      </c>
      <c r="Y11" s="22" t="str">
        <f>IF(AV12&gt;0,"!","")</f>
        <v/>
      </c>
      <c r="Z11" s="22" t="str">
        <f>IF(OR(AY12&gt;0,AZ12&gt;0),"!","")</f>
        <v/>
      </c>
    </row>
    <row r="12" spans="1:26" x14ac:dyDescent="0.25">
      <c r="A12" s="90" t="s">
        <v>16</v>
      </c>
      <c r="B12" s="91"/>
      <c r="C12" s="91"/>
      <c r="D12" s="91"/>
      <c r="E12" s="91"/>
      <c r="F12" s="92"/>
      <c r="G12" s="93" t="s">
        <v>17</v>
      </c>
      <c r="H12" s="94"/>
      <c r="I12" s="95"/>
      <c r="J12" s="96" t="s">
        <v>18</v>
      </c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8"/>
    </row>
    <row r="13" spans="1:26" ht="18" x14ac:dyDescent="0.25">
      <c r="A13" s="26" t="s">
        <v>19</v>
      </c>
      <c r="B13" s="27" t="s">
        <v>19</v>
      </c>
      <c r="C13" s="27" t="s">
        <v>19</v>
      </c>
      <c r="D13" s="27" t="s">
        <v>19</v>
      </c>
      <c r="E13" s="27"/>
      <c r="F13" s="28" t="s">
        <v>19</v>
      </c>
      <c r="G13" s="29" t="s">
        <v>19</v>
      </c>
      <c r="H13" s="30" t="s">
        <v>19</v>
      </c>
      <c r="I13" s="31" t="s">
        <v>19</v>
      </c>
      <c r="J13" s="32" t="s">
        <v>20</v>
      </c>
      <c r="K13" s="33" t="s">
        <v>19</v>
      </c>
      <c r="L13" s="33" t="s">
        <v>19</v>
      </c>
      <c r="M13" s="33" t="s">
        <v>19</v>
      </c>
      <c r="N13" s="33" t="s">
        <v>19</v>
      </c>
      <c r="O13" s="34" t="s">
        <v>19</v>
      </c>
      <c r="P13" s="33" t="s">
        <v>19</v>
      </c>
      <c r="Q13" s="33" t="s">
        <v>19</v>
      </c>
      <c r="R13" s="33" t="s">
        <v>19</v>
      </c>
      <c r="S13" s="33" t="s">
        <v>19</v>
      </c>
      <c r="T13" s="33" t="s">
        <v>19</v>
      </c>
      <c r="U13" s="33" t="s">
        <v>19</v>
      </c>
      <c r="V13" s="35"/>
      <c r="W13" s="33" t="s">
        <v>19</v>
      </c>
      <c r="X13" s="33"/>
      <c r="Y13" s="33" t="s">
        <v>19</v>
      </c>
      <c r="Z13" s="36"/>
    </row>
    <row r="14" spans="1:26" ht="77.25" thickBot="1" x14ac:dyDescent="0.3">
      <c r="A14" s="37" t="s">
        <v>21</v>
      </c>
      <c r="B14" s="38" t="s">
        <v>22</v>
      </c>
      <c r="C14" s="38" t="s">
        <v>23</v>
      </c>
      <c r="D14" s="38" t="s">
        <v>24</v>
      </c>
      <c r="E14" s="38" t="s">
        <v>25</v>
      </c>
      <c r="F14" s="39" t="s">
        <v>26</v>
      </c>
      <c r="G14" s="40" t="s">
        <v>22</v>
      </c>
      <c r="H14" s="41" t="s">
        <v>23</v>
      </c>
      <c r="I14" s="42" t="s">
        <v>24</v>
      </c>
      <c r="J14" s="43" t="s">
        <v>27</v>
      </c>
      <c r="K14" s="44" t="s">
        <v>28</v>
      </c>
      <c r="L14" s="44" t="s">
        <v>22</v>
      </c>
      <c r="M14" s="44" t="s">
        <v>23</v>
      </c>
      <c r="N14" s="44" t="s">
        <v>24</v>
      </c>
      <c r="O14" s="45" t="s">
        <v>29</v>
      </c>
      <c r="P14" s="46" t="s">
        <v>30</v>
      </c>
      <c r="Q14" s="44" t="s">
        <v>31</v>
      </c>
      <c r="R14" s="44" t="s">
        <v>32</v>
      </c>
      <c r="S14" s="44" t="s">
        <v>33</v>
      </c>
      <c r="T14" s="44" t="s">
        <v>34</v>
      </c>
      <c r="U14" s="47" t="s">
        <v>35</v>
      </c>
      <c r="V14" s="47"/>
      <c r="W14" s="48"/>
      <c r="X14" s="48"/>
      <c r="Y14" s="48"/>
      <c r="Z14" s="49"/>
    </row>
    <row r="15" spans="1:26" ht="25.5" x14ac:dyDescent="0.25">
      <c r="A15" s="50" t="s">
        <v>36</v>
      </c>
      <c r="B15" s="51" t="s">
        <v>37</v>
      </c>
      <c r="C15" s="51" t="s">
        <v>38</v>
      </c>
      <c r="D15" s="52">
        <v>99001</v>
      </c>
      <c r="E15" s="53" t="s">
        <v>39</v>
      </c>
      <c r="F15" s="54">
        <v>102030405</v>
      </c>
      <c r="G15" s="51" t="s">
        <v>40</v>
      </c>
      <c r="H15" s="51" t="s">
        <v>41</v>
      </c>
      <c r="I15" s="52">
        <v>99001</v>
      </c>
      <c r="J15" s="52">
        <v>2</v>
      </c>
      <c r="K15" s="51" t="s">
        <v>42</v>
      </c>
      <c r="L15" s="51" t="s">
        <v>43</v>
      </c>
      <c r="M15" s="51" t="s">
        <v>38</v>
      </c>
      <c r="N15" s="55" t="s">
        <v>44</v>
      </c>
      <c r="O15" s="56" t="s">
        <v>45</v>
      </c>
      <c r="P15" s="51" t="s">
        <v>46</v>
      </c>
      <c r="Q15" s="51" t="s">
        <v>47</v>
      </c>
      <c r="R15" s="51" t="s">
        <v>48</v>
      </c>
      <c r="S15" s="51" t="s">
        <v>49</v>
      </c>
      <c r="T15" s="51" t="s">
        <v>50</v>
      </c>
      <c r="U15" s="57">
        <v>957246</v>
      </c>
      <c r="V15" s="58"/>
      <c r="W15" s="59"/>
      <c r="X15" s="51"/>
      <c r="Y15" s="59"/>
      <c r="Z15" s="51"/>
    </row>
    <row r="16" spans="1:26" ht="51" x14ac:dyDescent="0.25">
      <c r="A16" s="60" t="s">
        <v>51</v>
      </c>
      <c r="B16" s="60" t="s">
        <v>52</v>
      </c>
      <c r="C16" s="61" t="s">
        <v>53</v>
      </c>
      <c r="D16" s="62">
        <v>66001</v>
      </c>
      <c r="E16" s="60" t="s">
        <v>54</v>
      </c>
      <c r="F16" s="63" t="s">
        <v>55</v>
      </c>
      <c r="G16" s="60" t="s">
        <v>61</v>
      </c>
      <c r="H16" s="61" t="s">
        <v>60</v>
      </c>
      <c r="I16" s="62">
        <v>66300</v>
      </c>
      <c r="J16" s="64">
        <v>66210</v>
      </c>
      <c r="K16" s="60" t="s">
        <v>56</v>
      </c>
      <c r="L16" s="60" t="s">
        <v>61</v>
      </c>
      <c r="M16" s="61" t="s">
        <v>60</v>
      </c>
      <c r="N16" s="65">
        <v>66300</v>
      </c>
      <c r="O16" s="61" t="s">
        <v>45</v>
      </c>
      <c r="P16" s="61" t="s">
        <v>64</v>
      </c>
      <c r="Q16" s="61" t="s">
        <v>47</v>
      </c>
      <c r="R16" s="61" t="s">
        <v>63</v>
      </c>
      <c r="S16" s="66" t="s">
        <v>57</v>
      </c>
      <c r="T16" s="61" t="s">
        <v>58</v>
      </c>
      <c r="U16" s="67">
        <v>214314</v>
      </c>
      <c r="V16" s="67"/>
      <c r="W16" s="68"/>
      <c r="X16" s="61"/>
      <c r="Y16" s="68"/>
      <c r="Z16" s="61"/>
    </row>
  </sheetData>
  <mergeCells count="21">
    <mergeCell ref="A12:F12"/>
    <mergeCell ref="G12:I12"/>
    <mergeCell ref="J12:Z12"/>
    <mergeCell ref="A8:A11"/>
    <mergeCell ref="C8:F8"/>
    <mergeCell ref="P8:R10"/>
    <mergeCell ref="S8:S10"/>
    <mergeCell ref="W8:X10"/>
    <mergeCell ref="C9:F9"/>
    <mergeCell ref="C10:F10"/>
    <mergeCell ref="C11:F11"/>
    <mergeCell ref="A2:A7"/>
    <mergeCell ref="C2:F2"/>
    <mergeCell ref="G2:G11"/>
    <mergeCell ref="C3:F3"/>
    <mergeCell ref="J3:J4"/>
    <mergeCell ref="C4:F4"/>
    <mergeCell ref="C5:F5"/>
    <mergeCell ref="C6:F6"/>
    <mergeCell ref="C7:F7"/>
    <mergeCell ref="J7:J8"/>
  </mergeCells>
  <conditionalFormatting sqref="J15">
    <cfRule type="expression" dxfId="7" priority="8" stopIfTrue="1">
      <formula>AH15=1</formula>
    </cfRule>
  </conditionalFormatting>
  <conditionalFormatting sqref="J3:J5">
    <cfRule type="expression" dxfId="6" priority="7" stopIfTrue="1">
      <formula>$K$5&gt;0</formula>
    </cfRule>
  </conditionalFormatting>
  <conditionalFormatting sqref="J7:J9">
    <cfRule type="expression" dxfId="5" priority="6" stopIfTrue="1">
      <formula>$K$9&gt;0</formula>
    </cfRule>
  </conditionalFormatting>
  <conditionalFormatting sqref="G2">
    <cfRule type="expression" dxfId="4" priority="5" stopIfTrue="1">
      <formula>AND(BK12-BK13&gt;0,BK12-BK13&lt;10)</formula>
    </cfRule>
  </conditionalFormatting>
  <conditionalFormatting sqref="J11 N11 P11:Z11">
    <cfRule type="cellIs" dxfId="3" priority="4" stopIfTrue="1" operator="notEqual">
      <formula>""</formula>
    </cfRule>
  </conditionalFormatting>
  <conditionalFormatting sqref="P8">
    <cfRule type="cellIs" dxfId="2" priority="3" stopIfTrue="1" operator="notEqual">
      <formula>""</formula>
    </cfRule>
  </conditionalFormatting>
  <conditionalFormatting sqref="W8">
    <cfRule type="cellIs" dxfId="1" priority="2" stopIfTrue="1" operator="notEqual">
      <formula>""</formula>
    </cfRule>
  </conditionalFormatting>
  <conditionalFormatting sqref="S8">
    <cfRule type="cellIs" dxfId="0" priority="1" stopIfTrue="1" operator="notEqual">
      <formula>""</formula>
    </cfRule>
  </conditionalFormatting>
  <dataValidations count="22">
    <dataValidation type="date" allowBlank="1" showInputMessage="1" showErrorMessage="1" error="La date de sortie doit être comprise entre le 31/07/2015 et le 30/06/2018 (fin du marché)." sqref="Y16" xr:uid="{00000000-0002-0000-0000-000000000000}">
      <formula1>$BO$21</formula1>
      <formula2>$BO$22</formula2>
    </dataValidation>
    <dataValidation type="date" allowBlank="1" showInputMessage="1" showErrorMessage="1" error="La date d'entrée doit être comprise entre le 01/07/2015 et le 01/06/2018 _x000a_(1 mois avant la fin du marché)" sqref="W16" xr:uid="{00000000-0002-0000-0000-000001000000}">
      <formula1>$BO$19</formula1>
      <formula2>$BO$20</formula2>
    </dataValidation>
    <dataValidation allowBlank="1" showInputMessage="1" showErrorMessage="1" prompt="Choisir dans la liste déroulante" sqref="P14:R14" xr:uid="{00000000-0002-0000-0000-000002000000}"/>
    <dataValidation allowBlank="1" showInputMessage="1" showErrorMessage="1" promptTitle="Choisir dans la liste déroulante" prompt="_x000a_On trouve le profil sur la facture_x000a__x000a_P017 = P17" sqref="T14" xr:uid="{00000000-0002-0000-0000-000003000000}"/>
    <dataValidation allowBlank="1" showInputMessage="1" showErrorMessage="1" promptTitle="CJS en kWh/j" prompt="Information sur la facture:_x000a_Seuls certains gros tarifs sont concernés (S2S par ex)._x000a__x000a_Ne pas indiquer d'unité dans la cellule, seulement des chiffres._x000a__x000a_Si vous ne trouvez pas l'information : laisser la cellule vide. Ne rien calculer." sqref="V14" xr:uid="{00000000-0002-0000-0000-000004000000}"/>
    <dataValidation allowBlank="1" showInputMessage="1" showErrorMessage="1" promptTitle="CAR en kWh" prompt="On la trouve sur la facture _x000a_(CAR, CAR distributeur ou GRD, Consommation annuelle de référence, ...)_x000a__x000a_Recopier seulement les chiffres indiqués sur votre facture. _x000a_Il n'y a pas de chiffres après la virgule, ni d'unité." sqref="U14" xr:uid="{00000000-0002-0000-0000-000005000000}"/>
    <dataValidation allowBlank="1" showInputMessage="1" showErrorMessage="1" promptTitle="Choisir dans la liste déroulante" prompt="_x000a_OUI si la mention TICGN est indiquée sur la facture_x000a__x000a_sinon NON." sqref="O14" xr:uid="{00000000-0002-0000-0000-000006000000}"/>
    <dataValidation allowBlank="1" showInputMessage="1" showErrorMessage="1" promptTitle="Nom du site" prompt="tel qu'il apparait sur votre facture._x000a__x000a_Il est possible d'en profiter pour modifier le nom actuel s'il ne convient pas." sqref="K14" xr:uid="{00000000-0002-0000-0000-000007000000}"/>
    <dataValidation allowBlank="1" showInputMessage="1" showErrorMessage="1" prompt="Le code INSEE n'est pas le code postal, mais il y ressemble (5 caractères)_x000a__x000a_Utiliser le lien pour le trouver" sqref="J14" xr:uid="{00000000-0002-0000-0000-000008000000}"/>
    <dataValidation allowBlank="1" showInputMessage="1" showErrorMessage="1" promptTitle="Adresse de facturation " prompt="_x000a_Elle peut être différente de l'adresse du site, ou de l'adresse du siège de l'entité bénéficiaire." sqref="G14" xr:uid="{00000000-0002-0000-0000-000009000000}"/>
    <dataValidation type="list" allowBlank="1" showInputMessage="1" showErrorMessage="1" error="Choisir dans la liste déroulante" sqref="C4:F4" xr:uid="{00000000-0002-0000-0000-00000A000000}">
      <formula1>TypoEntite</formula1>
    </dataValidation>
    <dataValidation type="list" allowBlank="1" showInputMessage="1" showErrorMessage="1" error="vous devez choisir dans la liste déroulante" sqref="R16" xr:uid="{00000000-0002-0000-0000-00000B000000}">
      <formula1>Tarifs</formula1>
    </dataValidation>
    <dataValidation type="textLength" allowBlank="1" showInputMessage="1" showErrorMessage="1" sqref="C6:F6" xr:uid="{00000000-0002-0000-0000-00000C000000}">
      <formula1>4</formula1>
      <formula2>5</formula2>
    </dataValidation>
    <dataValidation type="textLength" allowBlank="1" showInputMessage="1" showErrorMessage="1" error="indiquez le numéro SIREN ou SIRET, de 9 ou 14 chiffres" sqref="C3:F3" xr:uid="{00000000-0002-0000-0000-00000D000000}">
      <formula1>9</formula1>
      <formula2>14</formula2>
    </dataValidation>
    <dataValidation type="list" allowBlank="1" showInputMessage="1" showErrorMessage="1" sqref="Z16" xr:uid="{00000000-0002-0000-0000-00000E000000}">
      <formula1>MotifsSortie</formula1>
    </dataValidation>
    <dataValidation type="list" allowBlank="1" showInputMessage="1" showErrorMessage="1" sqref="X16" xr:uid="{00000000-0002-0000-0000-00000F000000}">
      <formula1>MotifsEntree</formula1>
    </dataValidation>
    <dataValidation type="list" allowBlank="1" showInputMessage="1" showErrorMessage="1" sqref="T16" xr:uid="{00000000-0002-0000-0000-000010000000}">
      <formula1>Profil</formula1>
    </dataValidation>
    <dataValidation type="list" allowBlank="1" showInputMessage="1" showErrorMessage="1" sqref="O16" xr:uid="{00000000-0002-0000-0000-000011000000}">
      <formula1>OUI_NON</formula1>
    </dataValidation>
    <dataValidation type="list" allowBlank="1" showInputMessage="1" showErrorMessage="1" sqref="P16" xr:uid="{00000000-0002-0000-0000-000012000000}">
      <formula1>Fournisseur</formula1>
    </dataValidation>
    <dataValidation type="list" allowBlank="1" showInputMessage="1" showErrorMessage="1" sqref="Q16" xr:uid="{00000000-0002-0000-0000-000013000000}">
      <formula1>RythmeFact</formula1>
    </dataValidation>
    <dataValidation type="list" allowBlank="1" showInputMessage="1" showErrorMessage="1" sqref="C8" xr:uid="{00000000-0002-0000-0000-000014000000}">
      <formula1>"M, Mme"</formula1>
    </dataValidation>
    <dataValidation type="textLength" operator="equal" allowBlank="1" showInputMessage="1" showErrorMessage="1" sqref="N15 D15" xr:uid="{00000000-0002-0000-0000-000015000000}">
      <formula1>5</formula1>
    </dataValidation>
  </dataValidations>
  <hyperlinks>
    <hyperlink ref="E15" r:id="rId1" xr:uid="{00000000-0004-0000-0000-000000000000}"/>
    <hyperlink ref="J14" r:id="rId2" display="http://www.insee.fr/fr/methodes/nomenclatures/cog" xr:uid="{00000000-0004-0000-0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</dc:creator>
  <cp:lastModifiedBy>int</cp:lastModifiedBy>
  <dcterms:created xsi:type="dcterms:W3CDTF">2015-06-09T15:56:58Z</dcterms:created>
  <dcterms:modified xsi:type="dcterms:W3CDTF">2023-05-16T14:32:40Z</dcterms:modified>
</cp:coreProperties>
</file>