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13_ncr:1_{B701077C-440C-2B46-8BC6-41FB958F7F61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H34" i="1" s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J34" i="1"/>
  <c r="I34" i="1"/>
  <c r="F34" i="1"/>
  <c r="H33" i="1"/>
  <c r="H32" i="1"/>
  <c r="H31" i="1"/>
  <c r="F31" i="1"/>
  <c r="H30" i="1"/>
  <c r="F30" i="1"/>
  <c r="H29" i="1"/>
  <c r="F29" i="1"/>
  <c r="H28" i="1"/>
  <c r="F28" i="1"/>
  <c r="H27" i="1"/>
  <c r="H25" i="1" s="1"/>
  <c r="H24" i="1" s="1"/>
  <c r="F27" i="1"/>
  <c r="F25" i="1" s="1"/>
  <c r="F24" i="1" s="1"/>
  <c r="H26" i="1"/>
  <c r="F26" i="1"/>
  <c r="J25" i="1"/>
  <c r="I25" i="1"/>
  <c r="I24" i="1" s="1"/>
  <c r="J24" i="1"/>
  <c r="J11" i="1" s="1"/>
  <c r="J10" i="1" s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J12" i="1"/>
  <c r="I12" i="1"/>
  <c r="I11" i="1" s="1"/>
  <c r="I10" i="1" s="1"/>
  <c r="F12" i="1" l="1"/>
  <c r="F11" i="1" s="1"/>
  <c r="H12" i="1"/>
  <c r="H11" i="1" s="1"/>
  <c r="H10" i="1" s="1"/>
  <c r="F50" i="1"/>
  <c r="F52" i="1" s="1"/>
  <c r="F10" i="1"/>
</calcChain>
</file>

<file path=xl/sharedStrings.xml><?xml version="1.0" encoding="utf-8"?>
<sst xmlns="http://schemas.openxmlformats.org/spreadsheetml/2006/main" count="126" uniqueCount="97">
  <si>
    <t>Aff-21/006</t>
  </si>
  <si>
    <t xml:space="preserve">PORT SUR SAONE POLE APICOLE </t>
  </si>
  <si>
    <t>C.D.P.G.F</t>
  </si>
  <si>
    <t xml:space="preserve">Lot 09 PLOMBERIE SANITAIRE </t>
  </si>
  <si>
    <t>Code</t>
  </si>
  <si>
    <t>Désignation</t>
  </si>
  <si>
    <t>Qu.</t>
  </si>
  <si>
    <t>U.</t>
  </si>
  <si>
    <t>Px U.</t>
  </si>
  <si>
    <t>Px tot.</t>
  </si>
  <si>
    <t>09</t>
  </si>
  <si>
    <t xml:space="preserve">PLOMBERIE SANITAIRE </t>
  </si>
  <si>
    <t>Solution de base</t>
  </si>
  <si>
    <t>09.1</t>
  </si>
  <si>
    <t>GENERALITES</t>
  </si>
  <si>
    <t>09.1.1</t>
  </si>
  <si>
    <t xml:space="preserve">HYPOTHESE CLIMATIQUE </t>
  </si>
  <si>
    <t>pm</t>
  </si>
  <si>
    <t>09.1.2</t>
  </si>
  <si>
    <t xml:space="preserve">DOSSIER TECHNIQUE D'EXECUTION </t>
  </si>
  <si>
    <t>09.1.3</t>
  </si>
  <si>
    <t>EFFICACITE ENERGETIQUE</t>
  </si>
  <si>
    <t>09.1.4</t>
  </si>
  <si>
    <t>ETANCHEITE A L'AIR</t>
  </si>
  <si>
    <t>Forfait</t>
  </si>
  <si>
    <t>09.1.5</t>
  </si>
  <si>
    <t xml:space="preserve">NB : </t>
  </si>
  <si>
    <t>09.1.6</t>
  </si>
  <si>
    <t xml:space="preserve">NB : RISQUE DE POLLUTION INTERIEURE </t>
  </si>
  <si>
    <t>09.1.7</t>
  </si>
  <si>
    <t>REGLES D'HYGIENE</t>
  </si>
  <si>
    <t>09.1.8</t>
  </si>
  <si>
    <t>NB :</t>
  </si>
  <si>
    <t>09.1.9</t>
  </si>
  <si>
    <t>FICHES FDES</t>
  </si>
  <si>
    <t>09.1.10</t>
  </si>
  <si>
    <t xml:space="preserve">MOIS DE PREPARATION </t>
  </si>
  <si>
    <t>09.1.11</t>
  </si>
  <si>
    <t>RECOLLEMENT ET ESSAIS DE FONCTIONNEMENT D'INSTALLATION</t>
  </si>
  <si>
    <t>Ens</t>
  </si>
  <si>
    <t>09.2</t>
  </si>
  <si>
    <t>BATIMENT</t>
  </si>
  <si>
    <t>09.2.1</t>
  </si>
  <si>
    <t>ALIMENTATION EVACUATION DIVERS</t>
  </si>
  <si>
    <t>09.2.1.1</t>
  </si>
  <si>
    <t>ALIMENTATION ET RACCORDEMENT EN EAU FROIDE ET CHAUDE</t>
  </si>
  <si>
    <t>09.2.1.2</t>
  </si>
  <si>
    <t>VIDAGE ET EVACUATION DES EU DES APPAREILS SANITAIRES</t>
  </si>
  <si>
    <t>09.2.1.3</t>
  </si>
  <si>
    <t>VANNE DE DEPART AVEC PURGE</t>
  </si>
  <si>
    <t>U</t>
  </si>
  <si>
    <t>09.2.1.4</t>
  </si>
  <si>
    <t>ROBINET DE PUISAGE AVEC PURGEUR</t>
  </si>
  <si>
    <t>09.2.1.5</t>
  </si>
  <si>
    <t xml:space="preserve">ATTENTE AU SOL PVC  </t>
  </si>
  <si>
    <t>09.2.1.6</t>
  </si>
  <si>
    <t>ATTENTE ELECTRIQUE POUR ECS</t>
  </si>
  <si>
    <t>09.2.1.7</t>
  </si>
  <si>
    <t>RECHAUFFEUR INSTANTANE 15 LITRES</t>
  </si>
  <si>
    <t>09.2.1.8</t>
  </si>
  <si>
    <t>EQUIPEMENT PARTICULIER NECESSAIRE AU  RECHAUFFEUR INSTANTANE</t>
  </si>
  <si>
    <t>09.2.2</t>
  </si>
  <si>
    <t xml:space="preserve">APPAREILLAGE SANITAIRE </t>
  </si>
  <si>
    <t>09.2.2.1</t>
  </si>
  <si>
    <t xml:space="preserve">CUVETTE DE WC SUSPENDUE ADULTE A ALIMENTATION INDEPENDANTE </t>
  </si>
  <si>
    <t>09.2.2.2</t>
  </si>
  <si>
    <t xml:space="preserve">CUVETTE DE WC SUSPENDUE PMR A ALIMENTATION INDEPENDANTE  </t>
  </si>
  <si>
    <t>09.2.2.3</t>
  </si>
  <si>
    <t xml:space="preserve">LAVE MAINS D'ANGLE EN CERAMIQUE  </t>
  </si>
  <si>
    <t>09.2.2.4</t>
  </si>
  <si>
    <t xml:space="preserve">LAVABOS DE 55 PMR </t>
  </si>
  <si>
    <t>09.2.2.5</t>
  </si>
  <si>
    <t>VASQUE 56/46</t>
  </si>
  <si>
    <t>09.2.2.6</t>
  </si>
  <si>
    <t xml:space="preserve">RECEVEUR ULTRA PLAT A ENCASTRER 150*90 </t>
  </si>
  <si>
    <t>09.2.2.7</t>
  </si>
  <si>
    <t>BARRE DE DOUCHE REGLABLE</t>
  </si>
  <si>
    <t>09.2.2.8</t>
  </si>
  <si>
    <t>BARRE DE RELEVAGE DROITE</t>
  </si>
  <si>
    <t>09.2.2.9</t>
  </si>
  <si>
    <t>BARRE DE RELEVAGE COUDEE</t>
  </si>
  <si>
    <t>09.2.2.10</t>
  </si>
  <si>
    <t>DEVERSOIR MURAL AVEC GRILLE PORTE- SEAU MOBILE  EN CERAMIQUE</t>
  </si>
  <si>
    <t>09.2.2.11</t>
  </si>
  <si>
    <t>MEUBLE KITCHENETTE</t>
  </si>
  <si>
    <t>09.2.2.12</t>
  </si>
  <si>
    <t xml:space="preserve">EVIER INOX DEUX  BACS UN EGOUTTOIR A POSER DE 1.20 AVEC MEUBLE SOUS EVIER </t>
  </si>
  <si>
    <t>09.2.2.13</t>
  </si>
  <si>
    <t xml:space="preserve">POSTE DE LAVAGE MURAL AVEC ENROULEUR AUTOMATIQUE 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</si>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</sst>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;\ ;"/>
    <numFmt numFmtId="165" formatCode="###,###,###,##0.00;\-###,###,###,##0.00;"/>
    <numFmt numFmtId="166" formatCode="###,###,###,##0.00\ \€;\-###,###,###,##0.00\ \€;"/>
    <numFmt numFmtId="167" formatCode="##,##0.0#\ %;\-\ ##,##0.0#\ %;0\ %"/>
    <numFmt numFmtId="168" formatCode="###,###,###,##0;\-###,###,###,##0;"/>
    <numFmt numFmtId="169" formatCode="##,##0.0#\ %;\-\ ##,##0.0#\ %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67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3" xfId="0" applyNumberFormat="1" applyFont="1" applyBorder="1" applyAlignment="1">
      <alignment horizontal="right" vertical="center" wrapText="1"/>
    </xf>
    <xf numFmtId="167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8" fontId="7" fillId="0" borderId="2" xfId="0" applyNumberFormat="1" applyFont="1" applyBorder="1" applyAlignment="1">
      <alignment horizontal="right" vertical="center" wrapText="1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9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8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7" fillId="0" borderId="5" xfId="0" applyNumberFormat="1" applyFont="1" applyBorder="1" applyAlignment="1">
      <alignment horizontal="right" vertical="center" wrapText="1"/>
    </xf>
    <xf numFmtId="0" fontId="3" fillId="0" borderId="0" xfId="9" applyFont="1">
      <alignment horizontal="center" vertical="center"/>
    </xf>
    <xf numFmtId="0" fontId="1" fillId="0" borderId="6" xfId="1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66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workbookViewId="0">
      <selection activeCell="E19" sqref="E19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</f>
        <v>0</v>
      </c>
      <c r="H10" s="17">
        <f>H11</f>
        <v>0</v>
      </c>
      <c r="I10" s="17">
        <f>I11</f>
        <v>0</v>
      </c>
      <c r="J10" s="17">
        <f>J11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F12+F24</f>
        <v>0</v>
      </c>
      <c r="H11" s="17">
        <f>H12+H24</f>
        <v>0</v>
      </c>
      <c r="I11" s="17">
        <f>I12+I24</f>
        <v>0</v>
      </c>
      <c r="J11" s="17">
        <f>J12+J24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F13+F14+F15+F16+F17+F18+F19+F20+F21+F22+F23</f>
        <v>0</v>
      </c>
      <c r="H12" s="17">
        <f>H13+H14+H15+H16+H17+H18+H19+H20+H21+H22+H23</f>
        <v>0</v>
      </c>
      <c r="I12" s="17">
        <f>I13+I14+I15+I16+I17+I18+I19+I20+I21+I22+I23</f>
        <v>0</v>
      </c>
      <c r="J12" s="17">
        <f>J13+J14+J15+J16+J17+J18+J19+J20+J21+J22+J23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23" si="0">ROUND(C13*E13,2)</f>
        <v>0</v>
      </c>
      <c r="G13" s="29">
        <v>0.2</v>
      </c>
      <c r="H13" s="30">
        <f t="shared" ref="H13:H23" si="1">ROUND(C13*E13,2)*(G13)</f>
        <v>0</v>
      </c>
    </row>
    <row r="14" spans="1:10" ht="14.25" customHeight="1">
      <c r="A14" s="23" t="s">
        <v>18</v>
      </c>
      <c r="B14" s="24" t="s">
        <v>19</v>
      </c>
      <c r="C14" s="25">
        <v>0</v>
      </c>
      <c r="D14" s="26" t="s">
        <v>17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20</v>
      </c>
      <c r="B15" s="24" t="s">
        <v>21</v>
      </c>
      <c r="C15" s="25">
        <v>0</v>
      </c>
      <c r="D15" s="26" t="s">
        <v>17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22</v>
      </c>
      <c r="B16" s="24" t="s">
        <v>23</v>
      </c>
      <c r="C16" s="31">
        <v>1</v>
      </c>
      <c r="D16" s="26" t="s">
        <v>24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25</v>
      </c>
      <c r="B17" s="24" t="s">
        <v>26</v>
      </c>
      <c r="C17" s="25">
        <v>0</v>
      </c>
      <c r="D17" s="26" t="s">
        <v>17</v>
      </c>
      <c r="E17" s="27">
        <v>0</v>
      </c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27</v>
      </c>
      <c r="B18" s="24" t="s">
        <v>28</v>
      </c>
      <c r="C18" s="25">
        <v>0</v>
      </c>
      <c r="D18" s="26" t="s">
        <v>17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29</v>
      </c>
      <c r="B19" s="24" t="s">
        <v>30</v>
      </c>
      <c r="C19" s="31">
        <v>1</v>
      </c>
      <c r="D19" s="26" t="s">
        <v>24</v>
      </c>
      <c r="E19" s="27"/>
      <c r="F19" s="28">
        <f t="shared" si="0"/>
        <v>0</v>
      </c>
      <c r="G19" s="29">
        <v>0.2</v>
      </c>
      <c r="H19" s="30">
        <f t="shared" si="1"/>
        <v>0</v>
      </c>
    </row>
    <row r="20" spans="1:10" ht="14.25" customHeight="1">
      <c r="A20" s="23" t="s">
        <v>31</v>
      </c>
      <c r="B20" s="24" t="s">
        <v>32</v>
      </c>
      <c r="C20" s="25">
        <v>0</v>
      </c>
      <c r="D20" s="26" t="s">
        <v>17</v>
      </c>
      <c r="E20" s="27">
        <v>0</v>
      </c>
      <c r="F20" s="28">
        <f t="shared" si="0"/>
        <v>0</v>
      </c>
      <c r="G20" s="29">
        <v>0.2</v>
      </c>
      <c r="H20" s="30">
        <f t="shared" si="1"/>
        <v>0</v>
      </c>
    </row>
    <row r="21" spans="1:10" ht="14.25" customHeight="1">
      <c r="A21" s="23" t="s">
        <v>33</v>
      </c>
      <c r="B21" s="24" t="s">
        <v>34</v>
      </c>
      <c r="C21" s="31">
        <v>1</v>
      </c>
      <c r="D21" s="26" t="s">
        <v>24</v>
      </c>
      <c r="E21" s="27">
        <v>0</v>
      </c>
      <c r="F21" s="28">
        <f t="shared" si="0"/>
        <v>0</v>
      </c>
      <c r="G21" s="29">
        <v>0.2</v>
      </c>
      <c r="H21" s="30">
        <f t="shared" si="1"/>
        <v>0</v>
      </c>
    </row>
    <row r="22" spans="1:10" ht="14.25" customHeight="1">
      <c r="A22" s="23" t="s">
        <v>35</v>
      </c>
      <c r="B22" s="24" t="s">
        <v>36</v>
      </c>
      <c r="C22" s="25">
        <v>0</v>
      </c>
      <c r="D22" s="26" t="s">
        <v>17</v>
      </c>
      <c r="E22" s="27">
        <v>0</v>
      </c>
      <c r="F22" s="28">
        <f t="shared" si="0"/>
        <v>0</v>
      </c>
      <c r="G22" s="29">
        <v>0.2</v>
      </c>
      <c r="H22" s="30">
        <f t="shared" si="1"/>
        <v>0</v>
      </c>
    </row>
    <row r="23" spans="1:10" ht="24.75" customHeight="1">
      <c r="A23" s="23" t="s">
        <v>37</v>
      </c>
      <c r="B23" s="24" t="s">
        <v>38</v>
      </c>
      <c r="C23" s="31">
        <v>1</v>
      </c>
      <c r="D23" s="26" t="s">
        <v>39</v>
      </c>
      <c r="E23" s="27">
        <v>0</v>
      </c>
      <c r="F23" s="28">
        <f t="shared" si="0"/>
        <v>0</v>
      </c>
      <c r="G23" s="29">
        <v>0.2</v>
      </c>
      <c r="H23" s="30">
        <f t="shared" si="1"/>
        <v>0</v>
      </c>
    </row>
    <row r="24" spans="1:10" ht="15.75" customHeight="1">
      <c r="A24" s="20" t="s">
        <v>40</v>
      </c>
      <c r="B24" s="21" t="s">
        <v>41</v>
      </c>
      <c r="C24" s="15"/>
      <c r="D24" s="15"/>
      <c r="E24" s="15"/>
      <c r="F24" s="22">
        <f>F25+F34</f>
        <v>0</v>
      </c>
      <c r="H24" s="17">
        <f>H25+H34</f>
        <v>0</v>
      </c>
      <c r="I24" s="17">
        <f>I25+I34</f>
        <v>0</v>
      </c>
      <c r="J24" s="17">
        <f>J25+J34</f>
        <v>0</v>
      </c>
    </row>
    <row r="25" spans="1:10" ht="15" customHeight="1">
      <c r="A25" s="32" t="s">
        <v>42</v>
      </c>
      <c r="B25" s="33" t="s">
        <v>43</v>
      </c>
      <c r="C25" s="15"/>
      <c r="D25" s="15"/>
      <c r="E25" s="15"/>
      <c r="F25" s="34">
        <f>F26+F27+F28+F29+F30+F31</f>
        <v>0</v>
      </c>
      <c r="H25" s="17">
        <f>H26+H27+H28+H29+H30+H31</f>
        <v>0</v>
      </c>
      <c r="I25" s="17">
        <f>I26+I27+I28+I29+I30+I31</f>
        <v>0</v>
      </c>
      <c r="J25" s="17">
        <f>J26+J27+J28+J29+J30+J31</f>
        <v>0</v>
      </c>
    </row>
    <row r="26" spans="1:10" ht="24.75" customHeight="1">
      <c r="A26" s="23" t="s">
        <v>44</v>
      </c>
      <c r="B26" s="24" t="s">
        <v>45</v>
      </c>
      <c r="C26" s="31">
        <v>1</v>
      </c>
      <c r="D26" s="26" t="s">
        <v>24</v>
      </c>
      <c r="E26" s="27">
        <v>0</v>
      </c>
      <c r="F26" s="28">
        <f t="shared" ref="F26:F31" si="2">ROUND(C26*E26,2)</f>
        <v>0</v>
      </c>
      <c r="G26" s="29">
        <v>0.2</v>
      </c>
      <c r="H26" s="30">
        <f t="shared" ref="H26:H33" si="3">ROUND(C26*E26,2)*(G26)</f>
        <v>0</v>
      </c>
    </row>
    <row r="27" spans="1:10" ht="14.25" customHeight="1">
      <c r="A27" s="23" t="s">
        <v>46</v>
      </c>
      <c r="B27" s="24" t="s">
        <v>47</v>
      </c>
      <c r="C27" s="31">
        <v>1</v>
      </c>
      <c r="D27" s="26" t="s">
        <v>24</v>
      </c>
      <c r="E27" s="27">
        <v>0</v>
      </c>
      <c r="F27" s="28">
        <f t="shared" si="2"/>
        <v>0</v>
      </c>
      <c r="G27" s="29">
        <v>0.2</v>
      </c>
      <c r="H27" s="30">
        <f t="shared" si="3"/>
        <v>0</v>
      </c>
    </row>
    <row r="28" spans="1:10" ht="14.25" customHeight="1">
      <c r="A28" s="23" t="s">
        <v>48</v>
      </c>
      <c r="B28" s="24" t="s">
        <v>49</v>
      </c>
      <c r="C28" s="31">
        <v>1</v>
      </c>
      <c r="D28" s="26" t="s">
        <v>50</v>
      </c>
      <c r="E28" s="27">
        <v>0</v>
      </c>
      <c r="F28" s="28">
        <f t="shared" si="2"/>
        <v>0</v>
      </c>
      <c r="G28" s="29">
        <v>0.2</v>
      </c>
      <c r="H28" s="30">
        <f t="shared" si="3"/>
        <v>0</v>
      </c>
    </row>
    <row r="29" spans="1:10" ht="14.25" customHeight="1">
      <c r="A29" s="23" t="s">
        <v>51</v>
      </c>
      <c r="B29" s="24" t="s">
        <v>52</v>
      </c>
      <c r="C29" s="31">
        <v>4</v>
      </c>
      <c r="D29" s="26" t="s">
        <v>50</v>
      </c>
      <c r="E29" s="27">
        <v>0</v>
      </c>
      <c r="F29" s="28">
        <f t="shared" si="2"/>
        <v>0</v>
      </c>
      <c r="G29" s="29">
        <v>0.2</v>
      </c>
      <c r="H29" s="30">
        <f t="shared" si="3"/>
        <v>0</v>
      </c>
    </row>
    <row r="30" spans="1:10" ht="14.25" customHeight="1">
      <c r="A30" s="23" t="s">
        <v>53</v>
      </c>
      <c r="B30" s="24" t="s">
        <v>54</v>
      </c>
      <c r="C30" s="31">
        <v>3</v>
      </c>
      <c r="D30" s="26" t="s">
        <v>50</v>
      </c>
      <c r="E30" s="27">
        <v>0</v>
      </c>
      <c r="F30" s="28">
        <f t="shared" si="2"/>
        <v>0</v>
      </c>
      <c r="G30" s="29">
        <v>0.2</v>
      </c>
      <c r="H30" s="30">
        <f t="shared" si="3"/>
        <v>0</v>
      </c>
    </row>
    <row r="31" spans="1:10" ht="14.25" customHeight="1">
      <c r="A31" s="23" t="s">
        <v>55</v>
      </c>
      <c r="B31" s="24" t="s">
        <v>56</v>
      </c>
      <c r="C31" s="31">
        <v>1</v>
      </c>
      <c r="D31" s="26" t="s">
        <v>50</v>
      </c>
      <c r="E31" s="27">
        <v>0</v>
      </c>
      <c r="F31" s="28">
        <f t="shared" si="2"/>
        <v>0</v>
      </c>
      <c r="G31" s="29">
        <v>0.2</v>
      </c>
      <c r="H31" s="30">
        <f t="shared" si="3"/>
        <v>0</v>
      </c>
    </row>
    <row r="32" spans="1:10" ht="14.25" customHeight="1">
      <c r="A32" s="23" t="s">
        <v>57</v>
      </c>
      <c r="B32" s="24" t="s">
        <v>58</v>
      </c>
      <c r="C32" s="31">
        <v>2</v>
      </c>
      <c r="D32" s="26" t="s">
        <v>50</v>
      </c>
      <c r="E32" s="27">
        <v>0</v>
      </c>
      <c r="F32" s="28">
        <v>0</v>
      </c>
      <c r="G32" s="35">
        <v>0</v>
      </c>
      <c r="H32" s="30">
        <f t="shared" si="3"/>
        <v>0</v>
      </c>
    </row>
    <row r="33" spans="1:10" ht="24.75" customHeight="1">
      <c r="A33" s="23" t="s">
        <v>59</v>
      </c>
      <c r="B33" s="24" t="s">
        <v>60</v>
      </c>
      <c r="C33" s="31">
        <v>2</v>
      </c>
      <c r="D33" s="26" t="s">
        <v>50</v>
      </c>
      <c r="E33" s="27">
        <v>0</v>
      </c>
      <c r="F33" s="28">
        <v>0</v>
      </c>
      <c r="G33" s="35">
        <v>0</v>
      </c>
      <c r="H33" s="30">
        <f t="shared" si="3"/>
        <v>0</v>
      </c>
    </row>
    <row r="34" spans="1:10" ht="15" customHeight="1">
      <c r="A34" s="32" t="s">
        <v>61</v>
      </c>
      <c r="B34" s="33" t="s">
        <v>62</v>
      </c>
      <c r="C34" s="15"/>
      <c r="D34" s="15"/>
      <c r="E34" s="15"/>
      <c r="F34" s="34">
        <f>F35+F36+F37+F38+F39+F40+F41+F42+F43+F44+F45+F46+F47</f>
        <v>0</v>
      </c>
      <c r="H34" s="17">
        <f>H35+H36+H37+H38+H39+H40+H41+H42+H43+H44+H45+H46+H47</f>
        <v>0</v>
      </c>
      <c r="I34" s="17">
        <f>I35+I36+I37+I38+I39+I40+I41+I42+I43+I44+I45+I46+I47</f>
        <v>0</v>
      </c>
      <c r="J34" s="17">
        <f>J35+J36+J37+J38+J39+J40+J41+J42+J43+J44+J45+J46+J47</f>
        <v>0</v>
      </c>
    </row>
    <row r="35" spans="1:10" ht="24.75" customHeight="1">
      <c r="A35" s="23" t="s">
        <v>63</v>
      </c>
      <c r="B35" s="24" t="s">
        <v>64</v>
      </c>
      <c r="C35" s="31">
        <v>1</v>
      </c>
      <c r="D35" s="26" t="s">
        <v>50</v>
      </c>
      <c r="E35" s="27">
        <v>0</v>
      </c>
      <c r="F35" s="28">
        <f t="shared" ref="F35:F47" si="4">ROUND(C35*E35,2)</f>
        <v>0</v>
      </c>
      <c r="G35" s="29">
        <v>0.2</v>
      </c>
      <c r="H35" s="30">
        <f t="shared" ref="H35:H47" si="5">ROUND(C35*E35,2)*(G35)</f>
        <v>0</v>
      </c>
    </row>
    <row r="36" spans="1:10" ht="24.75" customHeight="1">
      <c r="A36" s="23" t="s">
        <v>65</v>
      </c>
      <c r="B36" s="24" t="s">
        <v>66</v>
      </c>
      <c r="C36" s="31">
        <v>2</v>
      </c>
      <c r="D36" s="26" t="s">
        <v>50</v>
      </c>
      <c r="E36" s="27">
        <v>0</v>
      </c>
      <c r="F36" s="28">
        <f t="shared" si="4"/>
        <v>0</v>
      </c>
      <c r="G36" s="29">
        <v>0.2</v>
      </c>
      <c r="H36" s="30">
        <f t="shared" si="5"/>
        <v>0</v>
      </c>
    </row>
    <row r="37" spans="1:10" ht="14.25" customHeight="1">
      <c r="A37" s="23" t="s">
        <v>67</v>
      </c>
      <c r="B37" s="24" t="s">
        <v>68</v>
      </c>
      <c r="C37" s="31">
        <v>3</v>
      </c>
      <c r="D37" s="26" t="s">
        <v>50</v>
      </c>
      <c r="E37" s="27">
        <v>0</v>
      </c>
      <c r="F37" s="28">
        <f t="shared" si="4"/>
        <v>0</v>
      </c>
      <c r="G37" s="29">
        <v>0.2</v>
      </c>
      <c r="H37" s="30">
        <f t="shared" si="5"/>
        <v>0</v>
      </c>
    </row>
    <row r="38" spans="1:10" ht="14.25" customHeight="1">
      <c r="A38" s="23" t="s">
        <v>69</v>
      </c>
      <c r="B38" s="24" t="s">
        <v>70</v>
      </c>
      <c r="C38" s="31">
        <v>2</v>
      </c>
      <c r="D38" s="26" t="s">
        <v>50</v>
      </c>
      <c r="E38" s="27">
        <v>0</v>
      </c>
      <c r="F38" s="28">
        <f t="shared" si="4"/>
        <v>0</v>
      </c>
      <c r="G38" s="29">
        <v>0.2</v>
      </c>
      <c r="H38" s="30">
        <f t="shared" si="5"/>
        <v>0</v>
      </c>
    </row>
    <row r="39" spans="1:10" ht="14.25" customHeight="1">
      <c r="A39" s="23" t="s">
        <v>71</v>
      </c>
      <c r="B39" s="24" t="s">
        <v>72</v>
      </c>
      <c r="C39" s="31">
        <v>4</v>
      </c>
      <c r="D39" s="26" t="s">
        <v>50</v>
      </c>
      <c r="E39" s="27">
        <v>0</v>
      </c>
      <c r="F39" s="28">
        <f t="shared" si="4"/>
        <v>0</v>
      </c>
      <c r="G39" s="29">
        <v>0.2</v>
      </c>
      <c r="H39" s="30">
        <f t="shared" si="5"/>
        <v>0</v>
      </c>
    </row>
    <row r="40" spans="1:10" ht="14.25" customHeight="1">
      <c r="A40" s="23" t="s">
        <v>73</v>
      </c>
      <c r="B40" s="24" t="s">
        <v>74</v>
      </c>
      <c r="C40" s="31">
        <v>1</v>
      </c>
      <c r="D40" s="26" t="s">
        <v>50</v>
      </c>
      <c r="E40" s="27">
        <v>0</v>
      </c>
      <c r="F40" s="28">
        <f t="shared" si="4"/>
        <v>0</v>
      </c>
      <c r="G40" s="29">
        <v>0.2</v>
      </c>
      <c r="H40" s="30">
        <f t="shared" si="5"/>
        <v>0</v>
      </c>
    </row>
    <row r="41" spans="1:10" ht="14.25" customHeight="1">
      <c r="A41" s="23" t="s">
        <v>75</v>
      </c>
      <c r="B41" s="24" t="s">
        <v>76</v>
      </c>
      <c r="C41" s="31">
        <v>1</v>
      </c>
      <c r="D41" s="26" t="s">
        <v>50</v>
      </c>
      <c r="E41" s="27">
        <v>0</v>
      </c>
      <c r="F41" s="28">
        <f t="shared" si="4"/>
        <v>0</v>
      </c>
      <c r="G41" s="29">
        <v>0.2</v>
      </c>
      <c r="H41" s="30">
        <f t="shared" si="5"/>
        <v>0</v>
      </c>
    </row>
    <row r="42" spans="1:10" ht="14.25" customHeight="1">
      <c r="A42" s="23" t="s">
        <v>77</v>
      </c>
      <c r="B42" s="24" t="s">
        <v>78</v>
      </c>
      <c r="C42" s="31">
        <v>4</v>
      </c>
      <c r="D42" s="26" t="s">
        <v>50</v>
      </c>
      <c r="E42" s="27">
        <v>0</v>
      </c>
      <c r="F42" s="28">
        <f t="shared" si="4"/>
        <v>0</v>
      </c>
      <c r="G42" s="29">
        <v>0.2</v>
      </c>
      <c r="H42" s="30">
        <f t="shared" si="5"/>
        <v>0</v>
      </c>
    </row>
    <row r="43" spans="1:10" ht="14.25" customHeight="1">
      <c r="A43" s="23" t="s">
        <v>79</v>
      </c>
      <c r="B43" s="24" t="s">
        <v>80</v>
      </c>
      <c r="C43" s="31">
        <v>3</v>
      </c>
      <c r="D43" s="26" t="s">
        <v>50</v>
      </c>
      <c r="E43" s="27">
        <v>0</v>
      </c>
      <c r="F43" s="28">
        <f t="shared" si="4"/>
        <v>0</v>
      </c>
      <c r="G43" s="29">
        <v>0.2</v>
      </c>
      <c r="H43" s="30">
        <f t="shared" si="5"/>
        <v>0</v>
      </c>
    </row>
    <row r="44" spans="1:10" ht="24.75" customHeight="1">
      <c r="A44" s="23" t="s">
        <v>81</v>
      </c>
      <c r="B44" s="24" t="s">
        <v>82</v>
      </c>
      <c r="C44" s="31">
        <v>1</v>
      </c>
      <c r="D44" s="26" t="s">
        <v>50</v>
      </c>
      <c r="E44" s="27">
        <v>0</v>
      </c>
      <c r="F44" s="28">
        <f t="shared" si="4"/>
        <v>0</v>
      </c>
      <c r="G44" s="29">
        <v>0.2</v>
      </c>
      <c r="H44" s="30">
        <f t="shared" si="5"/>
        <v>0</v>
      </c>
    </row>
    <row r="45" spans="1:10" ht="14.25" customHeight="1">
      <c r="A45" s="23" t="s">
        <v>83</v>
      </c>
      <c r="B45" s="24" t="s">
        <v>84</v>
      </c>
      <c r="C45" s="31">
        <v>1</v>
      </c>
      <c r="D45" s="26" t="s">
        <v>50</v>
      </c>
      <c r="E45" s="27">
        <v>0</v>
      </c>
      <c r="F45" s="28">
        <f t="shared" si="4"/>
        <v>0</v>
      </c>
      <c r="G45" s="29">
        <v>0.2</v>
      </c>
      <c r="H45" s="30">
        <f t="shared" si="5"/>
        <v>0</v>
      </c>
    </row>
    <row r="46" spans="1:10" ht="24.75" customHeight="1">
      <c r="A46" s="23" t="s">
        <v>85</v>
      </c>
      <c r="B46" s="24" t="s">
        <v>86</v>
      </c>
      <c r="C46" s="31">
        <v>1</v>
      </c>
      <c r="D46" s="26" t="s">
        <v>50</v>
      </c>
      <c r="E46" s="27">
        <v>0</v>
      </c>
      <c r="F46" s="28">
        <f t="shared" si="4"/>
        <v>0</v>
      </c>
      <c r="G46" s="29">
        <v>0.2</v>
      </c>
      <c r="H46" s="30">
        <f t="shared" si="5"/>
        <v>0</v>
      </c>
    </row>
    <row r="47" spans="1:10" ht="14.25" customHeight="1">
      <c r="A47" s="36" t="s">
        <v>87</v>
      </c>
      <c r="B47" s="37" t="s">
        <v>88</v>
      </c>
      <c r="C47" s="38">
        <v>1</v>
      </c>
      <c r="D47" s="39" t="s">
        <v>50</v>
      </c>
      <c r="E47" s="40">
        <v>0</v>
      </c>
      <c r="F47" s="41">
        <f t="shared" si="4"/>
        <v>0</v>
      </c>
      <c r="G47" s="29">
        <v>0.2</v>
      </c>
      <c r="H47" s="30">
        <f t="shared" si="5"/>
        <v>0</v>
      </c>
    </row>
    <row r="49" spans="1:6" ht="18.75" customHeight="1">
      <c r="B49" s="42" t="s">
        <v>89</v>
      </c>
    </row>
    <row r="50" spans="1:6" ht="14.25" customHeight="1">
      <c r="A50" s="43"/>
      <c r="B50" s="44" t="s">
        <v>90</v>
      </c>
      <c r="C50" s="45"/>
      <c r="D50" s="45"/>
      <c r="E50" s="45"/>
      <c r="F50" s="46">
        <f>F11</f>
        <v>0</v>
      </c>
    </row>
    <row r="51" spans="1:6" ht="14.25" customHeight="1">
      <c r="A51" s="47"/>
      <c r="B51" s="48" t="s">
        <v>91</v>
      </c>
      <c r="C51" s="49"/>
      <c r="D51" s="49"/>
      <c r="E51" s="49"/>
      <c r="F51" s="50"/>
    </row>
    <row r="52" spans="1:6" ht="14.25" customHeight="1">
      <c r="A52" s="47"/>
      <c r="B52" s="51" t="s">
        <v>92</v>
      </c>
      <c r="C52" s="49"/>
      <c r="D52" s="49"/>
      <c r="E52" s="49"/>
      <c r="F52" s="52">
        <f>F50+F51</f>
        <v>0</v>
      </c>
    </row>
    <row r="54" spans="1:6" ht="11.25" customHeight="1">
      <c r="B54" s="53" t="s">
        <v>93</v>
      </c>
      <c r="D54" s="54" t="s">
        <v>94</v>
      </c>
      <c r="E54" s="55"/>
      <c r="F54" s="56"/>
    </row>
    <row r="55" spans="1:6" ht="11.25" customHeight="1">
      <c r="B55" s="57" t="s">
        <v>95</v>
      </c>
      <c r="D55" s="58" t="s">
        <v>95</v>
      </c>
      <c r="E55" s="59"/>
      <c r="F55" s="60"/>
    </row>
    <row r="56" spans="1:6" ht="15" customHeight="1">
      <c r="B56" s="57"/>
      <c r="D56" s="58"/>
      <c r="E56" s="59"/>
      <c r="F56" s="60"/>
    </row>
    <row r="57" spans="1:6" ht="15" customHeight="1">
      <c r="B57" s="61"/>
      <c r="D57" s="62"/>
      <c r="E57" s="59"/>
      <c r="F57" s="60"/>
    </row>
    <row r="58" spans="1:6" ht="15" customHeight="1">
      <c r="B58" s="61"/>
      <c r="D58" s="62"/>
      <c r="E58" s="59"/>
      <c r="F58" s="60"/>
    </row>
    <row r="59" spans="1:6" ht="15" customHeight="1">
      <c r="B59" s="63"/>
      <c r="D59" s="64"/>
      <c r="E59" s="65"/>
      <c r="F59" s="66"/>
    </row>
    <row r="60" spans="1:6" ht="14.25" customHeight="1">
      <c r="A60" s="7" t="s">
        <v>96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2022-05-20T09:27:30Z</dcterms:created>
  <dcterms:modified xsi:type="dcterms:W3CDTF">2022-05-20T11:11:49Z</dcterms:modified>
</cp:coreProperties>
</file>