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8_{642001EB-7D66-1142-9D20-C52C2C0DBF5C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" l="1"/>
  <c r="F62" i="1"/>
  <c r="H61" i="1"/>
  <c r="F61" i="1"/>
  <c r="H60" i="1"/>
  <c r="F60" i="1"/>
  <c r="H59" i="1"/>
  <c r="F59" i="1"/>
  <c r="H58" i="1"/>
  <c r="F58" i="1"/>
  <c r="H57" i="1"/>
  <c r="F57" i="1"/>
  <c r="H56" i="1"/>
  <c r="H54" i="1" s="1"/>
  <c r="F56" i="1"/>
  <c r="F54" i="1" s="1"/>
  <c r="H55" i="1"/>
  <c r="F55" i="1"/>
  <c r="J54" i="1"/>
  <c r="I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F40" i="1" s="1"/>
  <c r="J40" i="1"/>
  <c r="I40" i="1"/>
  <c r="H40" i="1"/>
  <c r="H39" i="1"/>
  <c r="F39" i="1"/>
  <c r="H38" i="1"/>
  <c r="F38" i="1"/>
  <c r="H37" i="1"/>
  <c r="F37" i="1"/>
  <c r="H36" i="1"/>
  <c r="H35" i="1" s="1"/>
  <c r="F36" i="1"/>
  <c r="F35" i="1" s="1"/>
  <c r="J35" i="1"/>
  <c r="I35" i="1"/>
  <c r="H34" i="1"/>
  <c r="F34" i="1"/>
  <c r="H33" i="1"/>
  <c r="F33" i="1"/>
  <c r="F32" i="1" s="1"/>
  <c r="J32" i="1"/>
  <c r="I32" i="1"/>
  <c r="H32" i="1"/>
  <c r="H31" i="1"/>
  <c r="F31" i="1"/>
  <c r="H30" i="1"/>
  <c r="H29" i="1" s="1"/>
  <c r="F30" i="1"/>
  <c r="F29" i="1" s="1"/>
  <c r="J29" i="1"/>
  <c r="I29" i="1"/>
  <c r="H28" i="1"/>
  <c r="F28" i="1"/>
  <c r="F27" i="1" s="1"/>
  <c r="J27" i="1"/>
  <c r="J24" i="1" s="1"/>
  <c r="J11" i="1" s="1"/>
  <c r="J10" i="1" s="1"/>
  <c r="I27" i="1"/>
  <c r="I24" i="1" s="1"/>
  <c r="H27" i="1"/>
  <c r="H26" i="1"/>
  <c r="F26" i="1"/>
  <c r="F25" i="1" s="1"/>
  <c r="J25" i="1"/>
  <c r="I25" i="1"/>
  <c r="H25" i="1"/>
  <c r="H24" i="1" s="1"/>
  <c r="H23" i="1"/>
  <c r="F23" i="1"/>
  <c r="H22" i="1"/>
  <c r="F22" i="1"/>
  <c r="F21" i="1" s="1"/>
  <c r="J21" i="1"/>
  <c r="I21" i="1"/>
  <c r="H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J12" i="1"/>
  <c r="I12" i="1"/>
  <c r="F12" i="1"/>
  <c r="H12" i="1" l="1"/>
  <c r="H11" i="1"/>
  <c r="H10" i="1" s="1"/>
  <c r="I11" i="1"/>
  <c r="I10" i="1" s="1"/>
  <c r="F24" i="1"/>
  <c r="F11" i="1" s="1"/>
  <c r="F10" i="1" l="1"/>
  <c r="F65" i="1"/>
  <c r="F67" i="1" s="1"/>
</calcChain>
</file>

<file path=xl/sharedStrings.xml><?xml version="1.0" encoding="utf-8"?>
<sst xmlns="http://schemas.openxmlformats.org/spreadsheetml/2006/main" count="165" uniqueCount="128">
  <si>
    <t>Aff-21/006</t>
  </si>
  <si>
    <t xml:space="preserve">PORT SUR SAONE POLE APICOLE </t>
  </si>
  <si>
    <t>C.D.P.G.F</t>
  </si>
  <si>
    <t>Lot 07 MENUISERIE INTERIEURE</t>
  </si>
  <si>
    <t>Code</t>
  </si>
  <si>
    <t>Désignation</t>
  </si>
  <si>
    <t>Qu.</t>
  </si>
  <si>
    <t>U.</t>
  </si>
  <si>
    <t>Px U.</t>
  </si>
  <si>
    <t>Px tot.</t>
  </si>
  <si>
    <t>07</t>
  </si>
  <si>
    <t>MENUISERIE INTERIEURE</t>
  </si>
  <si>
    <t>Solution de base</t>
  </si>
  <si>
    <t>07.1</t>
  </si>
  <si>
    <t>GENERALITES</t>
  </si>
  <si>
    <t>07.1.1</t>
  </si>
  <si>
    <t xml:space="preserve">HYPOTHESE CLIMATIQUE </t>
  </si>
  <si>
    <t>pm</t>
  </si>
  <si>
    <t>07.1.2</t>
  </si>
  <si>
    <t xml:space="preserve">DOSSIER TECHNIQUE D'EXECUTION </t>
  </si>
  <si>
    <t>07.1.3</t>
  </si>
  <si>
    <t>EFFICACITE ENERGETIQUE</t>
  </si>
  <si>
    <t>07.1.4</t>
  </si>
  <si>
    <t xml:space="preserve">NB : RISQUE DE POLLUTION INTERIEURE </t>
  </si>
  <si>
    <t>07.1.5</t>
  </si>
  <si>
    <t xml:space="preserve">MOIS DE PREPARATION </t>
  </si>
  <si>
    <t>07.1.6</t>
  </si>
  <si>
    <t>REGLES D'HYGIENE</t>
  </si>
  <si>
    <t>Forfait</t>
  </si>
  <si>
    <t>07.1.7</t>
  </si>
  <si>
    <t>NB :</t>
  </si>
  <si>
    <t>07.1.8</t>
  </si>
  <si>
    <t>FICHES FDES</t>
  </si>
  <si>
    <t>07.2</t>
  </si>
  <si>
    <t>DIVERS</t>
  </si>
  <si>
    <t>07.2.1</t>
  </si>
  <si>
    <t xml:space="preserve">SIGNALETIQUE BATIMENT </t>
  </si>
  <si>
    <t>07.2.2</t>
  </si>
  <si>
    <t>MISE EN COMBINAISON DE L'ENSEMBLE DES SERRURES</t>
  </si>
  <si>
    <t>07.3</t>
  </si>
  <si>
    <t>BATIMENT</t>
  </si>
  <si>
    <t>07.3.1</t>
  </si>
  <si>
    <t xml:space="preserve">BLOC PORTE RESISTANT AU FEU EI30, 1 VANTAIL 
</t>
  </si>
  <si>
    <t>07.3.1.1</t>
  </si>
  <si>
    <t>BLOC-PORTE DITO CI-DESSUS - CF 1/2 H -  FP - REF X</t>
  </si>
  <si>
    <t>U</t>
  </si>
  <si>
    <t>07.3.2</t>
  </si>
  <si>
    <t xml:space="preserve">BLOC PORTE RESISTANT AU FEU EI30, 2 VANTAUX 
 </t>
  </si>
  <si>
    <t>07.3.2.1</t>
  </si>
  <si>
    <t>BLOC-PORTE DITO CI-DESSUS - 2 VANTAUX - 150 * 210 - COUPE FEU 1/2 H - FP  - REF X2</t>
  </si>
  <si>
    <t>07.3.3</t>
  </si>
  <si>
    <t>BLOC PORTE AME PLEINE ACOUSTIQUE  CLUB 39</t>
  </si>
  <si>
    <t>07.3.3.1</t>
  </si>
  <si>
    <t>BLOC-PORTE DITO CI-DESSUS - UN VANTAIL REF X1</t>
  </si>
  <si>
    <t>07.3.3.2</t>
  </si>
  <si>
    <t xml:space="preserve">POIGNEES LONGUES PMR </t>
  </si>
  <si>
    <t>07.3.4</t>
  </si>
  <si>
    <t>BLOC PORTE COULISSANT 1 VANTAIL</t>
  </si>
  <si>
    <t>07.3.4.1</t>
  </si>
  <si>
    <t>PORTE COULISSANTE - 2,40 x 2,10 REF X3</t>
  </si>
  <si>
    <t>07.3.4.2</t>
  </si>
  <si>
    <t>BLOC PORTE COULISSANT EN DIM 1.50 X 2.10 REF X4</t>
  </si>
  <si>
    <t>07.3.5</t>
  </si>
  <si>
    <t xml:space="preserve">PLACARD COULISSANT </t>
  </si>
  <si>
    <t>07.3.5.1</t>
  </si>
  <si>
    <t>FACADE DE PLACARD COULISSANTE EN PANNEAU MELAMINE - REF X6</t>
  </si>
  <si>
    <t>m2</t>
  </si>
  <si>
    <t>07.3.5.2</t>
  </si>
  <si>
    <t>RAYONNAGE DE PLACARDS</t>
  </si>
  <si>
    <t>07.3.5.3</t>
  </si>
  <si>
    <t xml:space="preserve">CREMAILLIERE </t>
  </si>
  <si>
    <t>07.3.5.4</t>
  </si>
  <si>
    <t xml:space="preserve">JOUE DE PLACARD </t>
  </si>
  <si>
    <t>07.3.6</t>
  </si>
  <si>
    <t xml:space="preserve">AMENAGEMENT INTERIEUR </t>
  </si>
  <si>
    <t>07.3.6.1</t>
  </si>
  <si>
    <t>CHASSIS FIXE ACOUSTIQUE CF 1/2 HEURE 1,80 x 1,25 - REF X7</t>
  </si>
  <si>
    <t>07.3.6.2</t>
  </si>
  <si>
    <t>CHASSIS FIXE ACOUSTIQUE CF 1/2 HEURE 1,80 x 1,10 - REF X8</t>
  </si>
  <si>
    <t>07.3.6.3</t>
  </si>
  <si>
    <t>ETIQUETTE DE SIGNALISATION EN ALUMINIUM LAQUE A POSER PAR VIS.</t>
  </si>
  <si>
    <t>07.3.6.4</t>
  </si>
  <si>
    <t>PLAN DE TRAVAIL</t>
  </si>
  <si>
    <t>ml</t>
  </si>
  <si>
    <t>07.3.6.5</t>
  </si>
  <si>
    <t xml:space="preserve">BAR PLAN DE TRAVAIL </t>
  </si>
  <si>
    <t>07.3.6.6</t>
  </si>
  <si>
    <t>ETIQUETTE ET LETTRAGE ADHESIF</t>
  </si>
  <si>
    <t>07.3.6.7</t>
  </si>
  <si>
    <t xml:space="preserve">TABLETTE BOIS MEDIUM </t>
  </si>
  <si>
    <t>07.3.6.8</t>
  </si>
  <si>
    <t>TRAVAUX D'HABILLAGE</t>
  </si>
  <si>
    <t>07.3.6.9</t>
  </si>
  <si>
    <t>COFFRE CACHE TUYAUX OU GAINES EN PANNEAU MELAMINE</t>
  </si>
  <si>
    <t>07.3.6.10</t>
  </si>
  <si>
    <t>TRAPPE D'ACCES  CF 1H CTA EN PLAFOND</t>
  </si>
  <si>
    <t>07.3.6.11</t>
  </si>
  <si>
    <t>CAISSON D'HABILLAGE COLLECTEURS</t>
  </si>
  <si>
    <t>07.3.6.12</t>
  </si>
  <si>
    <t>PROTECTION D'ANGLE AUTO ADHESIVE</t>
  </si>
  <si>
    <t>07.3.6.13</t>
  </si>
  <si>
    <t xml:space="preserve">DETALONNAGE PORTE </t>
  </si>
  <si>
    <t>07.3.7</t>
  </si>
  <si>
    <t xml:space="preserve">EQUIPEMENT SANITAIRE </t>
  </si>
  <si>
    <t>07.3.7.1</t>
  </si>
  <si>
    <t>FOURNITURE ET POSE DE GLACE MIROIR.</t>
  </si>
  <si>
    <t>07.3.7.2</t>
  </si>
  <si>
    <t>DISTRIBUTEUR A SAVON</t>
  </si>
  <si>
    <t>07.3.7.3</t>
  </si>
  <si>
    <t>DISTRIBUTEUR DE PAPIER TOILETTE</t>
  </si>
  <si>
    <t>07.3.7.4</t>
  </si>
  <si>
    <t>PORTE BALAI</t>
  </si>
  <si>
    <t>07.3.7.5</t>
  </si>
  <si>
    <t>BARRE DE RELEVAGE COUDEE</t>
  </si>
  <si>
    <t>07.3.7.6</t>
  </si>
  <si>
    <t>LOGO PMR, WC MIXTE</t>
  </si>
  <si>
    <t>07.3.7.7</t>
  </si>
  <si>
    <t>BARRE DE RELEVAGE DROITE</t>
  </si>
  <si>
    <t>07.3.7.8</t>
  </si>
  <si>
    <t>PATERES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</si>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</sst>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8" formatCode="\ ;\ ;"/>
    <numFmt numFmtId="169" formatCode="###,###,###,##0.00;\-###,###,###,##0.00;"/>
    <numFmt numFmtId="170" formatCode="###,###,###,##0.00\ \€;\-###,###,###,##0.00\ \€;"/>
    <numFmt numFmtId="171" formatCode="##,##0.0#\ %;\-\ ##,##0.0#\ %;0\ %"/>
    <numFmt numFmtId="172" formatCode="###,###,###,##0;\-###,###,###,##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66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170" fontId="7" fillId="0" borderId="3" xfId="0" applyNumberFormat="1" applyFont="1" applyBorder="1" applyAlignment="1">
      <alignment horizontal="right" vertical="center" wrapText="1"/>
    </xf>
    <xf numFmtId="171" fontId="7" fillId="0" borderId="0" xfId="0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 wrapText="1"/>
    </xf>
    <xf numFmtId="172" fontId="7" fillId="0" borderId="2" xfId="0" applyNumberFormat="1" applyFont="1" applyBorder="1" applyAlignment="1">
      <alignment horizontal="right" vertical="center" wrapText="1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2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right" vertical="center" wrapText="1"/>
    </xf>
    <xf numFmtId="170" fontId="7" fillId="0" borderId="5" xfId="0" applyNumberFormat="1" applyFont="1" applyBorder="1" applyAlignment="1">
      <alignment horizontal="right" vertical="center" wrapText="1"/>
    </xf>
    <xf numFmtId="0" fontId="3" fillId="0" borderId="0" xfId="9" applyFont="1">
      <alignment horizontal="center" vertical="center"/>
    </xf>
    <xf numFmtId="0" fontId="1" fillId="0" borderId="6" xfId="1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70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0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showGridLines="0" tabSelected="1" workbookViewId="0">
      <selection activeCell="E20" sqref="E20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</f>
        <v>0</v>
      </c>
      <c r="H10" s="17">
        <f>H11</f>
        <v>0</v>
      </c>
      <c r="I10" s="17">
        <f>I11</f>
        <v>0</v>
      </c>
      <c r="J10" s="17">
        <f>J11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F12+F21+F24</f>
        <v>0</v>
      </c>
      <c r="H11" s="17">
        <f>H12+H21+H24</f>
        <v>0</v>
      </c>
      <c r="I11" s="17">
        <f>I12+I21+I24</f>
        <v>0</v>
      </c>
      <c r="J11" s="17">
        <f>J12+J21+J24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</f>
        <v>0</v>
      </c>
      <c r="H12" s="17">
        <f>H13+H14+H15+H16+H17+H18+H19+H20</f>
        <v>0</v>
      </c>
      <c r="I12" s="17">
        <f>I13+I14+I15+I16+I17+I18+I19+I20</f>
        <v>0</v>
      </c>
      <c r="J12" s="17">
        <f>J13+J14+J15+J16+J17+J18+J19+J20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20" si="0">ROUND(C13*E13,2)</f>
        <v>0</v>
      </c>
      <c r="G13" s="29">
        <v>0.2</v>
      </c>
      <c r="H13" s="30">
        <f t="shared" ref="H13:H20" si="1">ROUND(C13*E13,2)*(G13)</f>
        <v>0</v>
      </c>
    </row>
    <row r="14" spans="1:10" ht="14.25" customHeight="1">
      <c r="A14" s="23" t="s">
        <v>18</v>
      </c>
      <c r="B14" s="24" t="s">
        <v>19</v>
      </c>
      <c r="C14" s="25">
        <v>0</v>
      </c>
      <c r="D14" s="26" t="s">
        <v>17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20</v>
      </c>
      <c r="B15" s="24" t="s">
        <v>21</v>
      </c>
      <c r="C15" s="25">
        <v>0</v>
      </c>
      <c r="D15" s="26" t="s">
        <v>17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22</v>
      </c>
      <c r="B16" s="24" t="s">
        <v>23</v>
      </c>
      <c r="C16" s="25">
        <v>0</v>
      </c>
      <c r="D16" s="26" t="s">
        <v>17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24</v>
      </c>
      <c r="B17" s="24" t="s">
        <v>25</v>
      </c>
      <c r="C17" s="25">
        <v>0</v>
      </c>
      <c r="D17" s="26" t="s">
        <v>17</v>
      </c>
      <c r="E17" s="27">
        <v>0</v>
      </c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26</v>
      </c>
      <c r="B18" s="24" t="s">
        <v>27</v>
      </c>
      <c r="C18" s="31">
        <v>1</v>
      </c>
      <c r="D18" s="26" t="s">
        <v>28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29</v>
      </c>
      <c r="B19" s="24" t="s">
        <v>30</v>
      </c>
      <c r="C19" s="25">
        <v>0</v>
      </c>
      <c r="D19" s="26" t="s">
        <v>17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4.25" customHeight="1">
      <c r="A20" s="23" t="s">
        <v>31</v>
      </c>
      <c r="B20" s="24" t="s">
        <v>32</v>
      </c>
      <c r="C20" s="31">
        <v>1</v>
      </c>
      <c r="D20" s="26" t="s">
        <v>28</v>
      </c>
      <c r="E20" s="27"/>
      <c r="F20" s="28">
        <f t="shared" si="0"/>
        <v>0</v>
      </c>
      <c r="G20" s="29">
        <v>0.2</v>
      </c>
      <c r="H20" s="30">
        <f t="shared" si="1"/>
        <v>0</v>
      </c>
    </row>
    <row r="21" spans="1:10" ht="15.75" customHeight="1">
      <c r="A21" s="20" t="s">
        <v>33</v>
      </c>
      <c r="B21" s="21" t="s">
        <v>34</v>
      </c>
      <c r="C21" s="15"/>
      <c r="D21" s="15"/>
      <c r="E21" s="15"/>
      <c r="F21" s="22">
        <f>F22+F23</f>
        <v>0</v>
      </c>
      <c r="H21" s="17">
        <f>H22+H23</f>
        <v>0</v>
      </c>
      <c r="I21" s="17">
        <f>I22+I23</f>
        <v>0</v>
      </c>
      <c r="J21" s="17">
        <f>J22+J23</f>
        <v>0</v>
      </c>
    </row>
    <row r="22" spans="1:10" ht="14.25" customHeight="1">
      <c r="A22" s="23" t="s">
        <v>35</v>
      </c>
      <c r="B22" s="24" t="s">
        <v>36</v>
      </c>
      <c r="C22" s="25">
        <v>0</v>
      </c>
      <c r="D22" s="26" t="s">
        <v>17</v>
      </c>
      <c r="E22" s="27">
        <v>0</v>
      </c>
      <c r="F22" s="28">
        <f>ROUND(C22*E22,2)</f>
        <v>0</v>
      </c>
      <c r="G22" s="29">
        <v>0.2</v>
      </c>
      <c r="H22" s="30">
        <f>ROUND(C22*E22,2)*(G22)</f>
        <v>0</v>
      </c>
    </row>
    <row r="23" spans="1:10" ht="14.25" customHeight="1">
      <c r="A23" s="23" t="s">
        <v>37</v>
      </c>
      <c r="B23" s="24" t="s">
        <v>38</v>
      </c>
      <c r="C23" s="25">
        <v>0</v>
      </c>
      <c r="D23" s="26" t="s">
        <v>17</v>
      </c>
      <c r="E23" s="27">
        <v>0</v>
      </c>
      <c r="F23" s="28">
        <f>ROUND(C23*E23,2)</f>
        <v>0</v>
      </c>
      <c r="G23" s="29">
        <v>0.2</v>
      </c>
      <c r="H23" s="30">
        <f>ROUND(C23*E23,2)*(G23)</f>
        <v>0</v>
      </c>
    </row>
    <row r="24" spans="1:10" ht="15.75" customHeight="1">
      <c r="A24" s="20" t="s">
        <v>39</v>
      </c>
      <c r="B24" s="21" t="s">
        <v>40</v>
      </c>
      <c r="C24" s="15"/>
      <c r="D24" s="15"/>
      <c r="E24" s="15"/>
      <c r="F24" s="22">
        <f>F25+F27+F29+F32+F35+F40+F54</f>
        <v>0</v>
      </c>
      <c r="H24" s="17">
        <f>H25+H27+H29+H32+H35+H40+H54</f>
        <v>0</v>
      </c>
      <c r="I24" s="17">
        <f>I25+I27+I29+I32+I35+I40+I54</f>
        <v>0</v>
      </c>
      <c r="J24" s="17">
        <f>J25+J27+J29+J32+J35+J40+J54</f>
        <v>0</v>
      </c>
    </row>
    <row r="25" spans="1:10" ht="26.25" customHeight="1">
      <c r="A25" s="32" t="s">
        <v>41</v>
      </c>
      <c r="B25" s="33" t="s">
        <v>42</v>
      </c>
      <c r="C25" s="15"/>
      <c r="D25" s="15"/>
      <c r="E25" s="15"/>
      <c r="F25" s="34">
        <f>F26</f>
        <v>0</v>
      </c>
      <c r="H25" s="17">
        <f>H26</f>
        <v>0</v>
      </c>
      <c r="I25" s="17">
        <f>I26</f>
        <v>0</v>
      </c>
      <c r="J25" s="17">
        <f>J26</f>
        <v>0</v>
      </c>
    </row>
    <row r="26" spans="1:10" ht="14.25" customHeight="1">
      <c r="A26" s="23" t="s">
        <v>43</v>
      </c>
      <c r="B26" s="24" t="s">
        <v>44</v>
      </c>
      <c r="C26" s="31">
        <v>6</v>
      </c>
      <c r="D26" s="26" t="s">
        <v>45</v>
      </c>
      <c r="E26" s="27">
        <v>0</v>
      </c>
      <c r="F26" s="28">
        <f>ROUND(C26*E26,2)</f>
        <v>0</v>
      </c>
      <c r="G26" s="29">
        <v>0.2</v>
      </c>
      <c r="H26" s="30">
        <f>ROUND(C26*E26,2)*(G26)</f>
        <v>0</v>
      </c>
    </row>
    <row r="27" spans="1:10" ht="26.25" customHeight="1">
      <c r="A27" s="32" t="s">
        <v>46</v>
      </c>
      <c r="B27" s="33" t="s">
        <v>47</v>
      </c>
      <c r="C27" s="15"/>
      <c r="D27" s="15"/>
      <c r="E27" s="15"/>
      <c r="F27" s="34">
        <f>F28</f>
        <v>0</v>
      </c>
      <c r="H27" s="17">
        <f>H28</f>
        <v>0</v>
      </c>
      <c r="I27" s="17">
        <f>I28</f>
        <v>0</v>
      </c>
      <c r="J27" s="17">
        <f>J28</f>
        <v>0</v>
      </c>
    </row>
    <row r="28" spans="1:10" ht="24.75" customHeight="1">
      <c r="A28" s="23" t="s">
        <v>48</v>
      </c>
      <c r="B28" s="24" t="s">
        <v>49</v>
      </c>
      <c r="C28" s="31">
        <v>6</v>
      </c>
      <c r="D28" s="26" t="s">
        <v>45</v>
      </c>
      <c r="E28" s="27">
        <v>0</v>
      </c>
      <c r="F28" s="28">
        <f>ROUND(C28*E28,2)</f>
        <v>0</v>
      </c>
      <c r="G28" s="29">
        <v>0.2</v>
      </c>
      <c r="H28" s="30">
        <f>ROUND(C28*E28,2)*(G28)</f>
        <v>0</v>
      </c>
    </row>
    <row r="29" spans="1:10" ht="15" customHeight="1">
      <c r="A29" s="32" t="s">
        <v>50</v>
      </c>
      <c r="B29" s="33" t="s">
        <v>51</v>
      </c>
      <c r="C29" s="15"/>
      <c r="D29" s="15"/>
      <c r="E29" s="15"/>
      <c r="F29" s="34">
        <f>F30+F31</f>
        <v>0</v>
      </c>
      <c r="H29" s="17">
        <f>H30+H31</f>
        <v>0</v>
      </c>
      <c r="I29" s="17">
        <f>I30+I31</f>
        <v>0</v>
      </c>
      <c r="J29" s="17">
        <f>J30+J31</f>
        <v>0</v>
      </c>
    </row>
    <row r="30" spans="1:10" ht="14.25" customHeight="1">
      <c r="A30" s="23" t="s">
        <v>52</v>
      </c>
      <c r="B30" s="24" t="s">
        <v>53</v>
      </c>
      <c r="C30" s="31">
        <v>9</v>
      </c>
      <c r="D30" s="26" t="s">
        <v>45</v>
      </c>
      <c r="E30" s="27">
        <v>0</v>
      </c>
      <c r="F30" s="28">
        <f>ROUND(C30*E30,2)</f>
        <v>0</v>
      </c>
      <c r="G30" s="29">
        <v>0.2</v>
      </c>
      <c r="H30" s="30">
        <f>ROUND(C30*E30,2)*(G30)</f>
        <v>0</v>
      </c>
    </row>
    <row r="31" spans="1:10" ht="14.25" customHeight="1">
      <c r="A31" s="23" t="s">
        <v>54</v>
      </c>
      <c r="B31" s="24" t="s">
        <v>55</v>
      </c>
      <c r="C31" s="31">
        <v>3</v>
      </c>
      <c r="D31" s="26" t="s">
        <v>45</v>
      </c>
      <c r="E31" s="27">
        <v>0</v>
      </c>
      <c r="F31" s="28">
        <f>ROUND(C31*E31,2)</f>
        <v>0</v>
      </c>
      <c r="G31" s="29">
        <v>0.2</v>
      </c>
      <c r="H31" s="30">
        <f>ROUND(C31*E31,2)*(G31)</f>
        <v>0</v>
      </c>
    </row>
    <row r="32" spans="1:10" ht="15" customHeight="1">
      <c r="A32" s="32" t="s">
        <v>56</v>
      </c>
      <c r="B32" s="33" t="s">
        <v>57</v>
      </c>
      <c r="C32" s="15"/>
      <c r="D32" s="15"/>
      <c r="E32" s="15"/>
      <c r="F32" s="34">
        <f>F33+F34</f>
        <v>0</v>
      </c>
      <c r="H32" s="17">
        <f>H33+H34</f>
        <v>0</v>
      </c>
      <c r="I32" s="17">
        <f>I33+I34</f>
        <v>0</v>
      </c>
      <c r="J32" s="17">
        <f>J33+J34</f>
        <v>0</v>
      </c>
    </row>
    <row r="33" spans="1:10" ht="14.25" customHeight="1">
      <c r="A33" s="23" t="s">
        <v>58</v>
      </c>
      <c r="B33" s="24" t="s">
        <v>59</v>
      </c>
      <c r="C33" s="31">
        <v>1</v>
      </c>
      <c r="D33" s="26" t="s">
        <v>45</v>
      </c>
      <c r="E33" s="27">
        <v>0</v>
      </c>
      <c r="F33" s="28">
        <f>ROUND(C33*E33,2)</f>
        <v>0</v>
      </c>
      <c r="G33" s="29">
        <v>0.2</v>
      </c>
      <c r="H33" s="30">
        <f>ROUND(C33*E33,2)*(G33)</f>
        <v>0</v>
      </c>
    </row>
    <row r="34" spans="1:10" ht="14.25" customHeight="1">
      <c r="A34" s="23" t="s">
        <v>60</v>
      </c>
      <c r="B34" s="24" t="s">
        <v>61</v>
      </c>
      <c r="C34" s="31">
        <v>2</v>
      </c>
      <c r="D34" s="26" t="s">
        <v>45</v>
      </c>
      <c r="E34" s="27">
        <v>0</v>
      </c>
      <c r="F34" s="28">
        <f>ROUND(C34*E34,2)</f>
        <v>0</v>
      </c>
      <c r="G34" s="29">
        <v>0.2</v>
      </c>
      <c r="H34" s="30">
        <f>ROUND(C34*E34,2)*(G34)</f>
        <v>0</v>
      </c>
    </row>
    <row r="35" spans="1:10" ht="15" customHeight="1">
      <c r="A35" s="32" t="s">
        <v>62</v>
      </c>
      <c r="B35" s="33" t="s">
        <v>63</v>
      </c>
      <c r="C35" s="15"/>
      <c r="D35" s="15"/>
      <c r="E35" s="15"/>
      <c r="F35" s="34">
        <f>F36+F37+F38+F39</f>
        <v>0</v>
      </c>
      <c r="H35" s="17">
        <f>H36+H37+H38+H39</f>
        <v>0</v>
      </c>
      <c r="I35" s="17">
        <f>I36+I37+I38+I39</f>
        <v>0</v>
      </c>
      <c r="J35" s="17">
        <f>J36+J37+J38+J39</f>
        <v>0</v>
      </c>
    </row>
    <row r="36" spans="1:10" ht="24.75" customHeight="1">
      <c r="A36" s="23" t="s">
        <v>64</v>
      </c>
      <c r="B36" s="24" t="s">
        <v>65</v>
      </c>
      <c r="C36" s="25">
        <v>3.3</v>
      </c>
      <c r="D36" s="26" t="s">
        <v>66</v>
      </c>
      <c r="E36" s="27">
        <v>0</v>
      </c>
      <c r="F36" s="28">
        <f>ROUND(C36*E36,2)</f>
        <v>0</v>
      </c>
      <c r="G36" s="29">
        <v>0.2</v>
      </c>
      <c r="H36" s="30">
        <f>ROUND(C36*E36,2)*(G36)</f>
        <v>0</v>
      </c>
    </row>
    <row r="37" spans="1:10" ht="14.25" customHeight="1">
      <c r="A37" s="23" t="s">
        <v>67</v>
      </c>
      <c r="B37" s="24" t="s">
        <v>68</v>
      </c>
      <c r="C37" s="25">
        <v>5.04</v>
      </c>
      <c r="D37" s="26" t="s">
        <v>66</v>
      </c>
      <c r="E37" s="27">
        <v>0</v>
      </c>
      <c r="F37" s="28">
        <f>ROUND(C37*E37,2)</f>
        <v>0</v>
      </c>
      <c r="G37" s="29">
        <v>0.2</v>
      </c>
      <c r="H37" s="30">
        <f>ROUND(C37*E37,2)*(G37)</f>
        <v>0</v>
      </c>
    </row>
    <row r="38" spans="1:10" ht="14.25" customHeight="1">
      <c r="A38" s="23" t="s">
        <v>69</v>
      </c>
      <c r="B38" s="24" t="s">
        <v>70</v>
      </c>
      <c r="C38" s="31">
        <v>8</v>
      </c>
      <c r="D38" s="26" t="s">
        <v>45</v>
      </c>
      <c r="E38" s="27">
        <v>0</v>
      </c>
      <c r="F38" s="28">
        <f>ROUND(C38*E38,2)</f>
        <v>0</v>
      </c>
      <c r="G38" s="29">
        <v>0.2</v>
      </c>
      <c r="H38" s="30">
        <f>ROUND(C38*E38,2)*(G38)</f>
        <v>0</v>
      </c>
    </row>
    <row r="39" spans="1:10" ht="14.25" customHeight="1">
      <c r="A39" s="23" t="s">
        <v>71</v>
      </c>
      <c r="B39" s="24" t="s">
        <v>72</v>
      </c>
      <c r="C39" s="25">
        <v>5.04</v>
      </c>
      <c r="D39" s="26" t="s">
        <v>66</v>
      </c>
      <c r="E39" s="27">
        <v>0</v>
      </c>
      <c r="F39" s="28">
        <f>ROUND(C39*E39,2)</f>
        <v>0</v>
      </c>
      <c r="G39" s="29">
        <v>0.2</v>
      </c>
      <c r="H39" s="30">
        <f>ROUND(C39*E39,2)*(G39)</f>
        <v>0</v>
      </c>
    </row>
    <row r="40" spans="1:10" ht="15" customHeight="1">
      <c r="A40" s="32" t="s">
        <v>73</v>
      </c>
      <c r="B40" s="33" t="s">
        <v>74</v>
      </c>
      <c r="C40" s="15"/>
      <c r="D40" s="15"/>
      <c r="E40" s="15"/>
      <c r="F40" s="34">
        <f>F41+F42+F43+F44+F45+F46+F47+F48+F49+F50+F51+F52+F53</f>
        <v>0</v>
      </c>
      <c r="H40" s="17">
        <f>H41+H42+H43+H44+H45+H46+H47+H48+H49+H50+H51+H52+H53</f>
        <v>0</v>
      </c>
      <c r="I40" s="17">
        <f>I41+I42+I43+I44+I45+I46+I47+I48+I49+I50+I51+I52+I53</f>
        <v>0</v>
      </c>
      <c r="J40" s="17">
        <f>J41+J42+J43+J44+J45+J46+J47+J48+J49+J50+J51+J52+J53</f>
        <v>0</v>
      </c>
    </row>
    <row r="41" spans="1:10" ht="14.25" customHeight="1">
      <c r="A41" s="23" t="s">
        <v>75</v>
      </c>
      <c r="B41" s="24" t="s">
        <v>76</v>
      </c>
      <c r="C41" s="31">
        <v>5</v>
      </c>
      <c r="D41" s="26" t="s">
        <v>45</v>
      </c>
      <c r="E41" s="27">
        <v>0</v>
      </c>
      <c r="F41" s="28">
        <f t="shared" ref="F41:F53" si="2">ROUND(C41*E41,2)</f>
        <v>0</v>
      </c>
      <c r="G41" s="29">
        <v>0.2</v>
      </c>
      <c r="H41" s="30">
        <f t="shared" ref="H41:H53" si="3">ROUND(C41*E41,2)*(G41)</f>
        <v>0</v>
      </c>
    </row>
    <row r="42" spans="1:10" ht="14.25" customHeight="1">
      <c r="A42" s="23" t="s">
        <v>77</v>
      </c>
      <c r="B42" s="24" t="s">
        <v>78</v>
      </c>
      <c r="C42" s="31">
        <v>1</v>
      </c>
      <c r="D42" s="26" t="s">
        <v>45</v>
      </c>
      <c r="E42" s="27">
        <v>0</v>
      </c>
      <c r="F42" s="28">
        <f t="shared" si="2"/>
        <v>0</v>
      </c>
      <c r="G42" s="29">
        <v>0.2</v>
      </c>
      <c r="H42" s="30">
        <f t="shared" si="3"/>
        <v>0</v>
      </c>
    </row>
    <row r="43" spans="1:10" ht="24.75" customHeight="1">
      <c r="A43" s="23" t="s">
        <v>79</v>
      </c>
      <c r="B43" s="24" t="s">
        <v>80</v>
      </c>
      <c r="C43" s="31">
        <v>22</v>
      </c>
      <c r="D43" s="26" t="s">
        <v>45</v>
      </c>
      <c r="E43" s="27">
        <v>0</v>
      </c>
      <c r="F43" s="28">
        <f t="shared" si="2"/>
        <v>0</v>
      </c>
      <c r="G43" s="29">
        <v>0.2</v>
      </c>
      <c r="H43" s="30">
        <f t="shared" si="3"/>
        <v>0</v>
      </c>
    </row>
    <row r="44" spans="1:10" ht="14.25" customHeight="1">
      <c r="A44" s="23" t="s">
        <v>81</v>
      </c>
      <c r="B44" s="24" t="s">
        <v>82</v>
      </c>
      <c r="C44" s="25">
        <v>7</v>
      </c>
      <c r="D44" s="26" t="s">
        <v>83</v>
      </c>
      <c r="E44" s="27">
        <v>0</v>
      </c>
      <c r="F44" s="28">
        <f t="shared" si="2"/>
        <v>0</v>
      </c>
      <c r="G44" s="29">
        <v>0.2</v>
      </c>
      <c r="H44" s="30">
        <f t="shared" si="3"/>
        <v>0</v>
      </c>
    </row>
    <row r="45" spans="1:10" ht="14.25" customHeight="1">
      <c r="A45" s="23" t="s">
        <v>84</v>
      </c>
      <c r="B45" s="24" t="s">
        <v>85</v>
      </c>
      <c r="C45" s="31">
        <v>1</v>
      </c>
      <c r="D45" s="26" t="s">
        <v>28</v>
      </c>
      <c r="E45" s="27">
        <v>0</v>
      </c>
      <c r="F45" s="28">
        <f t="shared" si="2"/>
        <v>0</v>
      </c>
      <c r="G45" s="29">
        <v>0.2</v>
      </c>
      <c r="H45" s="30">
        <f t="shared" si="3"/>
        <v>0</v>
      </c>
    </row>
    <row r="46" spans="1:10" ht="14.25" customHeight="1">
      <c r="A46" s="23" t="s">
        <v>86</v>
      </c>
      <c r="B46" s="24" t="s">
        <v>87</v>
      </c>
      <c r="C46" s="31">
        <v>1</v>
      </c>
      <c r="D46" s="26" t="s">
        <v>28</v>
      </c>
      <c r="E46" s="27">
        <v>0</v>
      </c>
      <c r="F46" s="28">
        <f t="shared" si="2"/>
        <v>0</v>
      </c>
      <c r="G46" s="29">
        <v>0.2</v>
      </c>
      <c r="H46" s="30">
        <f t="shared" si="3"/>
        <v>0</v>
      </c>
    </row>
    <row r="47" spans="1:10" ht="14.25" customHeight="1">
      <c r="A47" s="23" t="s">
        <v>88</v>
      </c>
      <c r="B47" s="24" t="s">
        <v>89</v>
      </c>
      <c r="C47" s="25">
        <v>5.25</v>
      </c>
      <c r="D47" s="26" t="s">
        <v>66</v>
      </c>
      <c r="E47" s="27">
        <v>0</v>
      </c>
      <c r="F47" s="28">
        <f t="shared" si="2"/>
        <v>0</v>
      </c>
      <c r="G47" s="29">
        <v>0.2</v>
      </c>
      <c r="H47" s="30">
        <f t="shared" si="3"/>
        <v>0</v>
      </c>
    </row>
    <row r="48" spans="1:10" ht="14.25" customHeight="1">
      <c r="A48" s="23" t="s">
        <v>90</v>
      </c>
      <c r="B48" s="24" t="s">
        <v>91</v>
      </c>
      <c r="C48" s="31">
        <v>1</v>
      </c>
      <c r="D48" s="26" t="s">
        <v>28</v>
      </c>
      <c r="E48" s="27">
        <v>0</v>
      </c>
      <c r="F48" s="28">
        <f t="shared" si="2"/>
        <v>0</v>
      </c>
      <c r="G48" s="29">
        <v>0.2</v>
      </c>
      <c r="H48" s="30">
        <f t="shared" si="3"/>
        <v>0</v>
      </c>
    </row>
    <row r="49" spans="1:10" ht="14.25" customHeight="1">
      <c r="A49" s="23" t="s">
        <v>92</v>
      </c>
      <c r="B49" s="24" t="s">
        <v>93</v>
      </c>
      <c r="C49" s="31">
        <v>1</v>
      </c>
      <c r="D49" s="26" t="s">
        <v>28</v>
      </c>
      <c r="E49" s="27">
        <v>0</v>
      </c>
      <c r="F49" s="28">
        <f t="shared" si="2"/>
        <v>0</v>
      </c>
      <c r="G49" s="29">
        <v>0.2</v>
      </c>
      <c r="H49" s="30">
        <f t="shared" si="3"/>
        <v>0</v>
      </c>
    </row>
    <row r="50" spans="1:10" ht="14.25" customHeight="1">
      <c r="A50" s="23" t="s">
        <v>94</v>
      </c>
      <c r="B50" s="24" t="s">
        <v>95</v>
      </c>
      <c r="C50" s="31">
        <v>2</v>
      </c>
      <c r="D50" s="26" t="s">
        <v>45</v>
      </c>
      <c r="E50" s="27">
        <v>0</v>
      </c>
      <c r="F50" s="28">
        <f t="shared" si="2"/>
        <v>0</v>
      </c>
      <c r="G50" s="29">
        <v>0.2</v>
      </c>
      <c r="H50" s="30">
        <f t="shared" si="3"/>
        <v>0</v>
      </c>
    </row>
    <row r="51" spans="1:10" ht="14.25" customHeight="1">
      <c r="A51" s="23" t="s">
        <v>96</v>
      </c>
      <c r="B51" s="24" t="s">
        <v>97</v>
      </c>
      <c r="C51" s="31">
        <v>5</v>
      </c>
      <c r="D51" s="26" t="s">
        <v>45</v>
      </c>
      <c r="E51" s="27">
        <v>0</v>
      </c>
      <c r="F51" s="28">
        <f t="shared" si="2"/>
        <v>0</v>
      </c>
      <c r="G51" s="29">
        <v>0.2</v>
      </c>
      <c r="H51" s="30">
        <f t="shared" si="3"/>
        <v>0</v>
      </c>
    </row>
    <row r="52" spans="1:10" ht="14.25" customHeight="1">
      <c r="A52" s="23" t="s">
        <v>98</v>
      </c>
      <c r="B52" s="24" t="s">
        <v>99</v>
      </c>
      <c r="C52" s="31">
        <v>3</v>
      </c>
      <c r="D52" s="26" t="s">
        <v>45</v>
      </c>
      <c r="E52" s="27">
        <v>0</v>
      </c>
      <c r="F52" s="28">
        <f t="shared" si="2"/>
        <v>0</v>
      </c>
      <c r="G52" s="29">
        <v>0.2</v>
      </c>
      <c r="H52" s="30">
        <f t="shared" si="3"/>
        <v>0</v>
      </c>
    </row>
    <row r="53" spans="1:10" ht="14.25" customHeight="1">
      <c r="A53" s="23" t="s">
        <v>100</v>
      </c>
      <c r="B53" s="24" t="s">
        <v>101</v>
      </c>
      <c r="C53" s="31">
        <v>10</v>
      </c>
      <c r="D53" s="26" t="s">
        <v>45</v>
      </c>
      <c r="E53" s="27">
        <v>0</v>
      </c>
      <c r="F53" s="28">
        <f t="shared" si="2"/>
        <v>0</v>
      </c>
      <c r="G53" s="29">
        <v>0.2</v>
      </c>
      <c r="H53" s="30">
        <f t="shared" si="3"/>
        <v>0</v>
      </c>
    </row>
    <row r="54" spans="1:10" ht="15" customHeight="1">
      <c r="A54" s="32" t="s">
        <v>102</v>
      </c>
      <c r="B54" s="33" t="s">
        <v>103</v>
      </c>
      <c r="C54" s="15"/>
      <c r="D54" s="15"/>
      <c r="E54" s="15"/>
      <c r="F54" s="34">
        <f>F55+F56+F57+F58+F59+F60+F61+F62</f>
        <v>0</v>
      </c>
      <c r="H54" s="17">
        <f>H55+H56+H57+H58+H59+H60+H61+H62</f>
        <v>0</v>
      </c>
      <c r="I54" s="17">
        <f>I55+I56+I57+I58+I59+I60+I61+I62</f>
        <v>0</v>
      </c>
      <c r="J54" s="17">
        <f>J55+J56+J57+J58+J59+J60+J61+J62</f>
        <v>0</v>
      </c>
    </row>
    <row r="55" spans="1:10" ht="14.25" customHeight="1">
      <c r="A55" s="23" t="s">
        <v>104</v>
      </c>
      <c r="B55" s="24" t="s">
        <v>105</v>
      </c>
      <c r="C55" s="31">
        <v>7</v>
      </c>
      <c r="D55" s="26" t="s">
        <v>45</v>
      </c>
      <c r="E55" s="27">
        <v>0</v>
      </c>
      <c r="F55" s="28">
        <f t="shared" ref="F55:F62" si="4">ROUND(C55*E55,2)</f>
        <v>0</v>
      </c>
      <c r="G55" s="29">
        <v>0.2</v>
      </c>
      <c r="H55" s="30">
        <f t="shared" ref="H55:H62" si="5">ROUND(C55*E55,2)*(G55)</f>
        <v>0</v>
      </c>
    </row>
    <row r="56" spans="1:10" ht="14.25" customHeight="1">
      <c r="A56" s="23" t="s">
        <v>106</v>
      </c>
      <c r="B56" s="24" t="s">
        <v>107</v>
      </c>
      <c r="C56" s="25">
        <v>0</v>
      </c>
      <c r="D56" s="26" t="s">
        <v>17</v>
      </c>
      <c r="E56" s="27">
        <v>0</v>
      </c>
      <c r="F56" s="28">
        <f t="shared" si="4"/>
        <v>0</v>
      </c>
      <c r="G56" s="29">
        <v>0.2</v>
      </c>
      <c r="H56" s="30">
        <f t="shared" si="5"/>
        <v>0</v>
      </c>
    </row>
    <row r="57" spans="1:10" ht="14.25" customHeight="1">
      <c r="A57" s="23" t="s">
        <v>108</v>
      </c>
      <c r="B57" s="24" t="s">
        <v>109</v>
      </c>
      <c r="C57" s="25">
        <v>0</v>
      </c>
      <c r="D57" s="26" t="s">
        <v>17</v>
      </c>
      <c r="E57" s="27">
        <v>0</v>
      </c>
      <c r="F57" s="28">
        <f t="shared" si="4"/>
        <v>0</v>
      </c>
      <c r="G57" s="29">
        <v>0.2</v>
      </c>
      <c r="H57" s="30">
        <f t="shared" si="5"/>
        <v>0</v>
      </c>
    </row>
    <row r="58" spans="1:10" ht="14.25" customHeight="1">
      <c r="A58" s="23" t="s">
        <v>110</v>
      </c>
      <c r="B58" s="24" t="s">
        <v>111</v>
      </c>
      <c r="C58" s="25">
        <v>0</v>
      </c>
      <c r="D58" s="26" t="s">
        <v>17</v>
      </c>
      <c r="E58" s="27">
        <v>0</v>
      </c>
      <c r="F58" s="28">
        <f t="shared" si="4"/>
        <v>0</v>
      </c>
      <c r="G58" s="29">
        <v>0.2</v>
      </c>
      <c r="H58" s="30">
        <f t="shared" si="5"/>
        <v>0</v>
      </c>
    </row>
    <row r="59" spans="1:10" ht="14.25" customHeight="1">
      <c r="A59" s="23" t="s">
        <v>112</v>
      </c>
      <c r="B59" s="24" t="s">
        <v>113</v>
      </c>
      <c r="C59" s="31">
        <v>4</v>
      </c>
      <c r="D59" s="26" t="s">
        <v>45</v>
      </c>
      <c r="E59" s="27">
        <v>0</v>
      </c>
      <c r="F59" s="28">
        <f t="shared" si="4"/>
        <v>0</v>
      </c>
      <c r="G59" s="29">
        <v>0.2</v>
      </c>
      <c r="H59" s="30">
        <f t="shared" si="5"/>
        <v>0</v>
      </c>
    </row>
    <row r="60" spans="1:10" ht="14.25" customHeight="1">
      <c r="A60" s="23" t="s">
        <v>114</v>
      </c>
      <c r="B60" s="24" t="s">
        <v>115</v>
      </c>
      <c r="C60" s="31">
        <v>3</v>
      </c>
      <c r="D60" s="26" t="s">
        <v>45</v>
      </c>
      <c r="E60" s="27">
        <v>0</v>
      </c>
      <c r="F60" s="28">
        <f t="shared" si="4"/>
        <v>0</v>
      </c>
      <c r="G60" s="29">
        <v>0.2</v>
      </c>
      <c r="H60" s="30">
        <f t="shared" si="5"/>
        <v>0</v>
      </c>
    </row>
    <row r="61" spans="1:10" ht="14.25" customHeight="1">
      <c r="A61" s="23" t="s">
        <v>116</v>
      </c>
      <c r="B61" s="24" t="s">
        <v>117</v>
      </c>
      <c r="C61" s="31">
        <v>7</v>
      </c>
      <c r="D61" s="26" t="s">
        <v>45</v>
      </c>
      <c r="E61" s="27">
        <v>0</v>
      </c>
      <c r="F61" s="28">
        <f t="shared" si="4"/>
        <v>0</v>
      </c>
      <c r="G61" s="29">
        <v>0.2</v>
      </c>
      <c r="H61" s="30">
        <f t="shared" si="5"/>
        <v>0</v>
      </c>
    </row>
    <row r="62" spans="1:10" ht="14.25" customHeight="1">
      <c r="A62" s="35" t="s">
        <v>118</v>
      </c>
      <c r="B62" s="36" t="s">
        <v>119</v>
      </c>
      <c r="C62" s="37">
        <v>6</v>
      </c>
      <c r="D62" s="38" t="s">
        <v>45</v>
      </c>
      <c r="E62" s="39">
        <v>0</v>
      </c>
      <c r="F62" s="40">
        <f t="shared" si="4"/>
        <v>0</v>
      </c>
      <c r="G62" s="29">
        <v>0.2</v>
      </c>
      <c r="H62" s="30">
        <f t="shared" si="5"/>
        <v>0</v>
      </c>
    </row>
    <row r="64" spans="1:10" ht="18.75" customHeight="1">
      <c r="B64" s="41" t="s">
        <v>120</v>
      </c>
    </row>
    <row r="65" spans="1:6" ht="14.25" customHeight="1">
      <c r="A65" s="42"/>
      <c r="B65" s="43" t="s">
        <v>121</v>
      </c>
      <c r="C65" s="44"/>
      <c r="D65" s="44"/>
      <c r="E65" s="44"/>
      <c r="F65" s="45">
        <f>F11</f>
        <v>0</v>
      </c>
    </row>
    <row r="66" spans="1:6" ht="14.25" customHeight="1">
      <c r="A66" s="46"/>
      <c r="B66" s="47" t="s">
        <v>122</v>
      </c>
      <c r="C66" s="48"/>
      <c r="D66" s="48"/>
      <c r="E66" s="48"/>
      <c r="F66" s="49"/>
    </row>
    <row r="67" spans="1:6" ht="14.25" customHeight="1">
      <c r="A67" s="46"/>
      <c r="B67" s="50" t="s">
        <v>123</v>
      </c>
      <c r="C67" s="48"/>
      <c r="D67" s="48"/>
      <c r="E67" s="48"/>
      <c r="F67" s="51">
        <f>F65+F66</f>
        <v>0</v>
      </c>
    </row>
    <row r="69" spans="1:6" ht="11.25" customHeight="1">
      <c r="B69" s="52" t="s">
        <v>124</v>
      </c>
      <c r="D69" s="53" t="s">
        <v>125</v>
      </c>
      <c r="E69" s="54"/>
      <c r="F69" s="55"/>
    </row>
    <row r="70" spans="1:6" ht="11.25" customHeight="1">
      <c r="B70" s="56" t="s">
        <v>126</v>
      </c>
      <c r="D70" s="57" t="s">
        <v>126</v>
      </c>
      <c r="E70" s="58"/>
      <c r="F70" s="59"/>
    </row>
    <row r="71" spans="1:6" ht="15" customHeight="1">
      <c r="B71" s="56"/>
      <c r="D71" s="57"/>
      <c r="E71" s="58"/>
      <c r="F71" s="59"/>
    </row>
    <row r="72" spans="1:6" ht="15" customHeight="1">
      <c r="B72" s="60"/>
      <c r="D72" s="61"/>
      <c r="E72" s="58"/>
      <c r="F72" s="59"/>
    </row>
    <row r="73" spans="1:6" ht="15" customHeight="1">
      <c r="B73" s="60"/>
      <c r="D73" s="61"/>
      <c r="E73" s="58"/>
      <c r="F73" s="59"/>
    </row>
    <row r="74" spans="1:6" ht="15" customHeight="1">
      <c r="B74" s="62"/>
      <c r="D74" s="63"/>
      <c r="E74" s="64"/>
      <c r="F74" s="65"/>
    </row>
    <row r="75" spans="1:6" ht="14.25" customHeight="1">
      <c r="A75" s="7" t="s">
        <v>127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2022-05-20T09:30:42Z</dcterms:created>
  <dcterms:modified xsi:type="dcterms:W3CDTF">2022-05-20T09:30:42Z</dcterms:modified>
</cp:coreProperties>
</file>