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8680" yWindow="-120" windowWidth="29040" windowHeight="13176"/>
  </bookViews>
  <sheets>
    <sheet name="BPU" sheetId="1" r:id="rId1"/>
    <sheet name="DQE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/>
  <c r="J19"/>
  <c r="J20"/>
  <c r="J21"/>
  <c r="J22"/>
  <c r="J23"/>
  <c r="J24"/>
  <c r="J25"/>
  <c r="J17"/>
  <c r="H25"/>
  <c r="H23"/>
  <c r="H24"/>
  <c r="H22"/>
  <c r="E18"/>
  <c r="H18" s="1"/>
  <c r="E19"/>
  <c r="E20"/>
  <c r="E21"/>
  <c r="E17"/>
  <c r="H17" l="1"/>
  <c r="H21"/>
  <c r="H20"/>
  <c r="H19"/>
  <c r="C30" i="1"/>
  <c r="I19" i="2" l="1"/>
  <c r="I20"/>
  <c r="I21"/>
  <c r="I22"/>
  <c r="I24"/>
  <c r="I25"/>
  <c r="I18"/>
  <c r="I23"/>
  <c r="I17"/>
  <c r="C11" l="1"/>
  <c r="C12" l="1"/>
</calcChain>
</file>

<file path=xl/sharedStrings.xml><?xml version="1.0" encoding="utf-8"?>
<sst xmlns="http://schemas.openxmlformats.org/spreadsheetml/2006/main" count="63" uniqueCount="40">
  <si>
    <t>Période Horo.</t>
  </si>
  <si>
    <t>HPH</t>
  </si>
  <si>
    <t>HCH</t>
  </si>
  <si>
    <t>HPE</t>
  </si>
  <si>
    <t>HCE</t>
  </si>
  <si>
    <t>Acte d'Engagement - Annexe</t>
  </si>
  <si>
    <t>Bordereau des Prix Unitaires</t>
  </si>
  <si>
    <t>PU € HT / MWh</t>
  </si>
  <si>
    <t>HCB</t>
  </si>
  <si>
    <t>HPB</t>
  </si>
  <si>
    <t>CEE</t>
  </si>
  <si>
    <t>Prix CEE Classique</t>
  </si>
  <si>
    <t xml:space="preserve"> en €/MWh CUMAC</t>
  </si>
  <si>
    <t>Prix CEE Précarité</t>
  </si>
  <si>
    <t>CCEE (Coût CEE)</t>
  </si>
  <si>
    <t>en €/MWh</t>
  </si>
  <si>
    <t>Avec CCEE = 0,416x(PCEE Classique+0,412xPCEE précarité)</t>
  </si>
  <si>
    <t>Garantie d'Origine</t>
  </si>
  <si>
    <t>Prix GO</t>
  </si>
  <si>
    <t xml:space="preserve"> en €/MWh</t>
  </si>
  <si>
    <r>
      <t xml:space="preserve">PRIX UNITAIRES DE LA FOURNITURE D'ELECTRICITE 
</t>
    </r>
    <r>
      <rPr>
        <sz val="10"/>
        <color theme="1"/>
        <rFont val="Arial"/>
        <family val="2"/>
      </rPr>
      <t>Les prix à saisir doivent respecter les conditions de l'article 8 du CCP.
Ces prix sont fermes et non actualisables pour toute la durée du marché.
Le candidat doit compléter toutes les cases de couleur violette et seulement celles-ci.
Les prix sont Hors toutes Taxes. Ils comprennent toutes les composantes liées à la fourniture, et sont hors TURPE et hors frais de sous-tirage RTE. Ils comprennent également les coûts liés aux obligations de capacité du fournisseur.
Les segments C2, C3, C4, C5 ne peuvent donner droit à une part fixe fournisseur, la totalité du prix de la fourniture étant intégrée dans le prix du MWh.</t>
    </r>
  </si>
  <si>
    <t>Détail Quantitatif Estimatif</t>
  </si>
  <si>
    <t>TOTAL DQE - 2022 €HTT</t>
  </si>
  <si>
    <t>TOTAL ANALYSE DQE €HTT</t>
  </si>
  <si>
    <t>Consommations annuelles en MWh</t>
  </si>
  <si>
    <t>Prix de l'énergie - € HT</t>
  </si>
  <si>
    <t>TOTAL
Energie
€ HT</t>
  </si>
  <si>
    <t>TOTAL
CEE
€ HT</t>
  </si>
  <si>
    <t>Pointe</t>
  </si>
  <si>
    <t>Toutes ces données sont non-modifiables.</t>
  </si>
  <si>
    <t>TOTAL
Garanties d'origine - € HT</t>
  </si>
  <si>
    <r>
      <t xml:space="preserve">Méthode de calcul de l'offre de prix :
</t>
    </r>
    <r>
      <rPr>
        <sz val="10"/>
        <color theme="1"/>
        <rFont val="Arial"/>
        <family val="2"/>
      </rPr>
      <t xml:space="preserve">- Les données du BPU sont reportées automatiquement dans ce DQE afin de déterminer les montants totaux HT par segment et par tranche.
</t>
    </r>
    <r>
      <rPr>
        <sz val="10"/>
        <color theme="1"/>
        <rFont val="Arial"/>
        <family val="2"/>
      </rPr>
      <t xml:space="preserve">- Le montant total HTT du DQE est analysé selon la méthode détaillée au Règlement de la Consultation. </t>
    </r>
  </si>
  <si>
    <t>Période de fourniture allant du 01/01/2022 au 31/12/2022</t>
  </si>
  <si>
    <t>C3 : 30000920081663</t>
  </si>
  <si>
    <t xml:space="preserve">C4 : </t>
  </si>
  <si>
    <t xml:space="preserve">C5 : </t>
  </si>
  <si>
    <t>Profil C3 :  30000920081663</t>
  </si>
  <si>
    <t xml:space="preserve">Profil C4 : </t>
  </si>
  <si>
    <t xml:space="preserve">Profils C5 : </t>
  </si>
  <si>
    <t>Achat d'électricité pour les besoins du Lycée Gaston Lesnard 53000 Laval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</si>
</sst>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;\-#,##0.000\ &quot;€&quot;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lightUp">
        <fgColor theme="0" tint="-0.499984740745262"/>
        <bgColor theme="0" tint="-0.1499679555650502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2" applyNumberFormat="0" applyAlignment="0" applyProtection="0"/>
    <xf numFmtId="0" fontId="12" fillId="0" borderId="3" applyNumberFormat="0" applyFill="0" applyAlignment="0" applyProtection="0"/>
    <xf numFmtId="0" fontId="7" fillId="21" borderId="4" applyNumberFormat="0" applyAlignment="0" applyProtection="0"/>
    <xf numFmtId="0" fontId="13" fillId="7" borderId="2" applyNumberFormat="0" applyAlignment="0" applyProtection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25" fillId="14" borderId="5" applyNumberFormat="0" applyProtection="0">
      <alignment horizontal="left" vertical="center" indent="1"/>
    </xf>
    <xf numFmtId="0" fontId="16" fillId="4" borderId="0" applyNumberFormat="0" applyBorder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44" fontId="26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6" xfId="0" applyBorder="1"/>
    <xf numFmtId="165" fontId="0" fillId="24" borderId="1" xfId="47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165" fontId="0" fillId="30" borderId="1" xfId="47" applyNumberFormat="1" applyFont="1" applyFill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1" fillId="31" borderId="42" xfId="0" applyFont="1" applyFill="1" applyBorder="1" applyAlignment="1">
      <alignment horizontal="center" vertical="center" wrapText="1"/>
    </xf>
    <xf numFmtId="166" fontId="0" fillId="0" borderId="44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 vertical="center"/>
    </xf>
    <xf numFmtId="166" fontId="0" fillId="33" borderId="27" xfId="0" applyNumberFormat="1" applyFill="1" applyBorder="1" applyAlignment="1">
      <alignment horizontal="center"/>
    </xf>
    <xf numFmtId="166" fontId="0" fillId="33" borderId="1" xfId="0" applyNumberFormat="1" applyFill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31" borderId="41" xfId="0" applyFill="1" applyBorder="1" applyAlignment="1">
      <alignment horizontal="center"/>
    </xf>
    <xf numFmtId="0" fontId="31" fillId="31" borderId="48" xfId="0" applyFont="1" applyFill="1" applyBorder="1" applyAlignment="1">
      <alignment horizontal="center" vertical="center" wrapText="1"/>
    </xf>
    <xf numFmtId="0" fontId="31" fillId="31" borderId="49" xfId="0" applyFont="1" applyFill="1" applyBorder="1" applyAlignment="1">
      <alignment horizontal="center" vertical="center" wrapText="1"/>
    </xf>
    <xf numFmtId="166" fontId="0" fillId="33" borderId="26" xfId="0" applyNumberFormat="1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50" xfId="0" applyFill="1" applyBorder="1" applyAlignment="1">
      <alignment horizontal="center"/>
    </xf>
    <xf numFmtId="166" fontId="0" fillId="33" borderId="30" xfId="0" applyNumberFormat="1" applyFill="1" applyBorder="1" applyAlignment="1">
      <alignment horizontal="center"/>
    </xf>
    <xf numFmtId="166" fontId="0" fillId="33" borderId="33" xfId="0" applyNumberForma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166" fontId="0" fillId="33" borderId="45" xfId="0" applyNumberFormat="1" applyFill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166" fontId="0" fillId="33" borderId="55" xfId="0" applyNumberFormat="1" applyFill="1" applyBorder="1" applyAlignment="1">
      <alignment horizontal="center"/>
    </xf>
    <xf numFmtId="166" fontId="0" fillId="33" borderId="34" xfId="0" applyNumberFormat="1" applyFill="1" applyBorder="1" applyAlignment="1">
      <alignment horizontal="center"/>
    </xf>
    <xf numFmtId="166" fontId="0" fillId="33" borderId="5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1" fillId="27" borderId="24" xfId="0" applyFont="1" applyFill="1" applyBorder="1" applyAlignment="1">
      <alignment horizontal="center"/>
    </xf>
    <xf numFmtId="0" fontId="1" fillId="27" borderId="25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164" fontId="0" fillId="24" borderId="12" xfId="47" applyNumberFormat="1" applyFont="1" applyFill="1" applyBorder="1" applyAlignment="1" applyProtection="1">
      <alignment horizontal="center" vertical="center"/>
      <protection locked="0"/>
    </xf>
    <xf numFmtId="164" fontId="0" fillId="24" borderId="29" xfId="47" applyNumberFormat="1" applyFont="1" applyFill="1" applyBorder="1" applyAlignment="1" applyProtection="1">
      <alignment horizontal="center" vertical="center"/>
      <protection locked="0"/>
    </xf>
    <xf numFmtId="164" fontId="0" fillId="24" borderId="31" xfId="47" applyNumberFormat="1" applyFont="1" applyFill="1" applyBorder="1" applyAlignment="1" applyProtection="1">
      <alignment horizontal="center" vertical="center"/>
      <protection locked="0"/>
    </xf>
    <xf numFmtId="164" fontId="0" fillId="24" borderId="32" xfId="47" applyNumberFormat="1" applyFont="1" applyFill="1" applyBorder="1" applyAlignment="1" applyProtection="1">
      <alignment horizontal="center" vertical="center"/>
      <protection locked="0"/>
    </xf>
    <xf numFmtId="0" fontId="1" fillId="28" borderId="24" xfId="0" applyFont="1" applyFill="1" applyBorder="1" applyAlignment="1">
      <alignment horizontal="center"/>
    </xf>
    <xf numFmtId="0" fontId="1" fillId="28" borderId="25" xfId="0" applyFont="1" applyFill="1" applyBorder="1" applyAlignment="1">
      <alignment horizontal="center"/>
    </xf>
    <xf numFmtId="0" fontId="1" fillId="28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6" borderId="24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29" fillId="29" borderId="13" xfId="0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29" fillId="29" borderId="15" xfId="0" applyFont="1" applyFill="1" applyBorder="1" applyAlignment="1">
      <alignment horizontal="center" vertical="center" wrapText="1"/>
    </xf>
    <xf numFmtId="166" fontId="0" fillId="32" borderId="25" xfId="0" applyNumberFormat="1" applyFill="1" applyBorder="1" applyAlignment="1">
      <alignment horizontal="center" vertical="center"/>
    </xf>
    <xf numFmtId="166" fontId="0" fillId="32" borderId="26" xfId="0" applyNumberForma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left" vertical="top" wrapText="1"/>
    </xf>
    <xf numFmtId="0" fontId="2" fillId="25" borderId="22" xfId="0" applyFont="1" applyFill="1" applyBorder="1" applyAlignment="1">
      <alignment horizontal="left" vertical="top" wrapText="1"/>
    </xf>
    <xf numFmtId="0" fontId="2" fillId="25" borderId="23" xfId="0" applyFont="1" applyFill="1" applyBorder="1" applyAlignment="1">
      <alignment horizontal="left" vertical="top" wrapText="1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left" vertical="top" wrapText="1"/>
    </xf>
    <xf numFmtId="0" fontId="2" fillId="25" borderId="2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1" borderId="14" xfId="0" applyFont="1" applyFill="1" applyBorder="1" applyAlignment="1">
      <alignment horizontal="center"/>
    </xf>
    <xf numFmtId="0" fontId="30" fillId="31" borderId="15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0" fontId="1" fillId="31" borderId="51" xfId="0" applyFont="1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31" fillId="31" borderId="40" xfId="0" applyFont="1" applyFill="1" applyBorder="1" applyAlignment="1">
      <alignment horizontal="center" vertical="center" wrapText="1"/>
    </xf>
    <xf numFmtId="0" fontId="31" fillId="31" borderId="52" xfId="0" applyFont="1" applyFill="1" applyBorder="1" applyAlignment="1">
      <alignment horizontal="center" vertical="center" wrapText="1"/>
    </xf>
    <xf numFmtId="0" fontId="30" fillId="31" borderId="40" xfId="0" applyFont="1" applyFill="1" applyBorder="1" applyAlignment="1">
      <alignment horizontal="center" vertical="center" wrapText="1"/>
    </xf>
    <xf numFmtId="0" fontId="30" fillId="31" borderId="52" xfId="0" applyFont="1" applyFill="1" applyBorder="1" applyAlignment="1">
      <alignment horizontal="center" vertical="center" wrapText="1"/>
    </xf>
    <xf numFmtId="166" fontId="1" fillId="32" borderId="34" xfId="0" applyNumberFormat="1" applyFont="1" applyFill="1" applyBorder="1" applyAlignment="1">
      <alignment horizontal="center" vertical="center"/>
    </xf>
    <xf numFmtId="166" fontId="1" fillId="32" borderId="35" xfId="0" applyNumberFormat="1" applyFont="1" applyFill="1" applyBorder="1" applyAlignment="1">
      <alignment horizontal="center" vertical="center"/>
    </xf>
  </cellXfs>
  <cellStyles count="48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Excel Built-in Normal 2" xfId="31"/>
    <cellStyle name="Excel Built-in Normal 2 1" xfId="32"/>
    <cellStyle name="Insatisfaisant 2" xfId="33"/>
    <cellStyle name="Monétaire" xfId="47" builtinId="4"/>
    <cellStyle name="Neutre 2" xfId="34"/>
    <cellStyle name="Normal" xfId="0" builtinId="0"/>
    <cellStyle name="Normal 2" xfId="35"/>
    <cellStyle name="Normal 3" xfId="1"/>
    <cellStyle name="SAPBEXstdItem" xfId="36"/>
    <cellStyle name="Satisfaisant 2" xfId="37"/>
    <cellStyle name="Sortie 2" xfId="38"/>
    <cellStyle name="Texte explicatif 2" xfId="39"/>
    <cellStyle name="Titre 1" xfId="40"/>
    <cellStyle name="Titre 1 2" xfId="41"/>
    <cellStyle name="Titre 2 2" xfId="42"/>
    <cellStyle name="Titre 3 2" xfId="43"/>
    <cellStyle name="Titre 4 2" xfId="44"/>
    <cellStyle name="Total 2" xfId="45"/>
    <cellStyle name="Vérification 2" xfId="46"/>
  </cellStyles>
  <dxfs count="0"/>
  <tableStyles count="0" defaultTableStyle="TableStyleMedium2" defaultPivotStyle="PivotStyleMedium9"/>
  <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topLeftCell="A12" workbookViewId="0">
      <selection activeCell="A2" sqref="A2:H37"/>
    </sheetView>
  </sheetViews>
  <sheetFormatPr baseColWidth="10" defaultColWidth="9.109375" defaultRowHeight="14.4"/>
  <cols>
    <col min="1" max="8" width="9.109375" customWidth="1"/>
  </cols>
  <sheetData>
    <row r="2" spans="1:10" ht="43.5" customHeight="1">
      <c r="A2" s="63" t="s">
        <v>39</v>
      </c>
      <c r="B2" s="63"/>
      <c r="C2" s="63"/>
      <c r="D2" s="63"/>
      <c r="E2" s="63"/>
      <c r="F2" s="63"/>
      <c r="G2" s="63"/>
      <c r="H2" s="63"/>
    </row>
    <row r="4" spans="1:10" ht="23.25" customHeight="1">
      <c r="A4" s="62" t="s">
        <v>5</v>
      </c>
      <c r="B4" s="62"/>
      <c r="C4" s="62"/>
      <c r="D4" s="62"/>
      <c r="E4" s="62"/>
      <c r="F4" s="62"/>
      <c r="G4" s="62"/>
      <c r="H4" s="62"/>
    </row>
    <row r="5" spans="1:10" ht="15" customHeight="1"/>
    <row r="6" spans="1:10" ht="15" customHeight="1">
      <c r="A6" s="61" t="s">
        <v>6</v>
      </c>
      <c r="B6" s="61"/>
      <c r="C6" s="61"/>
      <c r="D6" s="61"/>
      <c r="E6" s="61"/>
      <c r="F6" s="61"/>
      <c r="G6" s="61"/>
      <c r="H6" s="61"/>
    </row>
    <row r="7" spans="1:10" ht="15" customHeight="1" thickBot="1"/>
    <row r="8" spans="1:10" ht="133.5" customHeight="1" thickBot="1">
      <c r="A8" s="64" t="s">
        <v>20</v>
      </c>
      <c r="B8" s="65"/>
      <c r="C8" s="65"/>
      <c r="D8" s="65"/>
      <c r="E8" s="65"/>
      <c r="F8" s="65"/>
      <c r="G8" s="65"/>
      <c r="H8" s="66"/>
      <c r="I8" s="1"/>
      <c r="J8" s="1"/>
    </row>
    <row r="9" spans="1:10" s="4" customFormat="1" ht="15" thickBo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>
      <c r="A10" s="79" t="s">
        <v>36</v>
      </c>
      <c r="B10" s="80"/>
      <c r="C10" s="81"/>
      <c r="E10" s="67" t="s">
        <v>37</v>
      </c>
      <c r="F10" s="68"/>
      <c r="G10" s="69"/>
    </row>
    <row r="11" spans="1:10" ht="28.8">
      <c r="A11" s="26" t="s">
        <v>0</v>
      </c>
      <c r="B11" s="77" t="s">
        <v>7</v>
      </c>
      <c r="C11" s="78"/>
      <c r="E11" s="26" t="s">
        <v>0</v>
      </c>
      <c r="F11" s="77" t="s">
        <v>7</v>
      </c>
      <c r="G11" s="78"/>
    </row>
    <row r="12" spans="1:10">
      <c r="A12" s="27" t="s">
        <v>4</v>
      </c>
      <c r="B12" s="70"/>
      <c r="C12" s="71"/>
      <c r="E12" s="27" t="s">
        <v>4</v>
      </c>
      <c r="F12" s="70"/>
      <c r="G12" s="71"/>
    </row>
    <row r="13" spans="1:10">
      <c r="A13" s="27" t="s">
        <v>2</v>
      </c>
      <c r="B13" s="70"/>
      <c r="C13" s="71"/>
      <c r="E13" s="27" t="s">
        <v>2</v>
      </c>
      <c r="F13" s="70"/>
      <c r="G13" s="71"/>
    </row>
    <row r="14" spans="1:10">
      <c r="A14" s="27" t="s">
        <v>3</v>
      </c>
      <c r="B14" s="70"/>
      <c r="C14" s="71"/>
      <c r="E14" s="27" t="s">
        <v>3</v>
      </c>
      <c r="F14" s="70"/>
      <c r="G14" s="71"/>
    </row>
    <row r="15" spans="1:10">
      <c r="A15" s="27" t="s">
        <v>1</v>
      </c>
      <c r="B15" s="70"/>
      <c r="C15" s="71"/>
      <c r="E15" s="27" t="s">
        <v>1</v>
      </c>
      <c r="F15" s="70"/>
      <c r="G15" s="71"/>
    </row>
    <row r="16" spans="1:10" ht="15" thickBot="1">
      <c r="A16" s="28" t="s">
        <v>28</v>
      </c>
      <c r="B16" s="72"/>
      <c r="C16" s="73"/>
      <c r="E16" s="28" t="s">
        <v>28</v>
      </c>
      <c r="F16" s="72"/>
      <c r="G16" s="73"/>
    </row>
    <row r="17" spans="1:8" ht="15" thickBot="1"/>
    <row r="18" spans="1:8">
      <c r="A18" s="74" t="s">
        <v>38</v>
      </c>
      <c r="B18" s="75"/>
      <c r="C18" s="76"/>
    </row>
    <row r="19" spans="1:8" ht="28.8">
      <c r="A19" s="26" t="s">
        <v>0</v>
      </c>
      <c r="B19" s="77" t="s">
        <v>7</v>
      </c>
      <c r="C19" s="78"/>
    </row>
    <row r="20" spans="1:8">
      <c r="A20" s="27" t="s">
        <v>8</v>
      </c>
      <c r="B20" s="70"/>
      <c r="C20" s="71"/>
    </row>
    <row r="21" spans="1:8">
      <c r="A21" s="27" t="s">
        <v>2</v>
      </c>
      <c r="B21" s="70"/>
      <c r="C21" s="71"/>
    </row>
    <row r="22" spans="1:8">
      <c r="A22" s="27" t="s">
        <v>9</v>
      </c>
      <c r="B22" s="70"/>
      <c r="C22" s="71"/>
    </row>
    <row r="23" spans="1:8" ht="15" thickBot="1">
      <c r="A23" s="28" t="s">
        <v>1</v>
      </c>
      <c r="B23" s="72"/>
      <c r="C23" s="73"/>
    </row>
    <row r="24" spans="1:8" ht="15" thickBot="1"/>
    <row r="25" spans="1:8" ht="15" thickBot="1">
      <c r="A25" s="82" t="s">
        <v>10</v>
      </c>
      <c r="B25" s="83"/>
      <c r="C25" s="83"/>
      <c r="D25" s="83"/>
      <c r="E25" s="83"/>
      <c r="F25" s="83"/>
      <c r="G25" s="83"/>
      <c r="H25" s="84"/>
    </row>
    <row r="26" spans="1:8">
      <c r="A26" s="5"/>
      <c r="B26" s="14"/>
      <c r="C26" s="14"/>
      <c r="D26" s="14"/>
      <c r="E26" s="15"/>
      <c r="F26" s="15"/>
      <c r="G26" s="2"/>
      <c r="H26" s="6"/>
    </row>
    <row r="27" spans="1:8">
      <c r="A27" s="7"/>
      <c r="B27" s="16" t="s">
        <v>11</v>
      </c>
      <c r="C27" s="8"/>
      <c r="D27" s="17" t="s">
        <v>12</v>
      </c>
      <c r="E27" s="15"/>
      <c r="F27" s="15"/>
      <c r="G27" s="2"/>
      <c r="H27" s="6"/>
    </row>
    <row r="28" spans="1:8">
      <c r="A28" s="7"/>
      <c r="B28" s="16" t="s">
        <v>13</v>
      </c>
      <c r="C28" s="8"/>
      <c r="D28" s="17" t="s">
        <v>12</v>
      </c>
      <c r="E28" s="15"/>
      <c r="F28" s="15"/>
      <c r="G28" s="2"/>
      <c r="H28" s="6"/>
    </row>
    <row r="29" spans="1:8">
      <c r="A29" s="7"/>
      <c r="B29" s="2"/>
      <c r="C29" s="2"/>
      <c r="D29" s="14"/>
      <c r="E29" s="15"/>
      <c r="F29" s="15"/>
      <c r="G29" s="2"/>
      <c r="H29" s="6"/>
    </row>
    <row r="30" spans="1:8">
      <c r="A30" s="9"/>
      <c r="B30" s="16" t="s">
        <v>14</v>
      </c>
      <c r="C30" s="10">
        <f>0.416*(C27+0.412*C28)</f>
        <v>0</v>
      </c>
      <c r="D30" s="18" t="s">
        <v>15</v>
      </c>
      <c r="E30" s="15"/>
      <c r="F30" s="15"/>
      <c r="G30" s="2"/>
      <c r="H30" s="6"/>
    </row>
    <row r="31" spans="1:8">
      <c r="A31" s="7"/>
      <c r="B31" s="19" t="s">
        <v>16</v>
      </c>
      <c r="C31" s="2"/>
      <c r="D31" s="20"/>
      <c r="E31" s="15"/>
      <c r="F31" s="15"/>
      <c r="G31" s="2"/>
      <c r="H31" s="6"/>
    </row>
    <row r="32" spans="1:8" ht="15" thickBot="1">
      <c r="A32" s="11"/>
      <c r="B32" s="12"/>
      <c r="C32" s="12"/>
      <c r="D32" s="12"/>
      <c r="E32" s="12"/>
      <c r="F32" s="12"/>
      <c r="G32" s="12"/>
      <c r="H32" s="13"/>
    </row>
    <row r="33" spans="1:8" ht="15" thickBot="1"/>
    <row r="34" spans="1:8" ht="15" thickBot="1">
      <c r="A34" s="85" t="s">
        <v>17</v>
      </c>
      <c r="B34" s="86"/>
      <c r="C34" s="86"/>
      <c r="D34" s="86"/>
      <c r="E34" s="86"/>
      <c r="F34" s="86"/>
      <c r="G34" s="86"/>
      <c r="H34" s="87"/>
    </row>
    <row r="35" spans="1:8">
      <c r="A35" s="21"/>
      <c r="B35" s="22"/>
      <c r="C35" s="22"/>
      <c r="D35" s="22"/>
      <c r="E35" s="23"/>
      <c r="F35" s="23"/>
      <c r="G35" s="24"/>
      <c r="H35" s="25"/>
    </row>
    <row r="36" spans="1:8">
      <c r="A36" s="7"/>
      <c r="B36" s="30" t="s">
        <v>18</v>
      </c>
      <c r="C36" s="8"/>
      <c r="D36" s="29" t="s">
        <v>19</v>
      </c>
      <c r="E36" s="15"/>
      <c r="F36" s="15"/>
      <c r="G36" s="2"/>
      <c r="H36" s="6"/>
    </row>
    <row r="37" spans="1:8" ht="15" thickBot="1">
      <c r="A37" s="11"/>
      <c r="B37" s="12"/>
      <c r="C37" s="12"/>
      <c r="D37" s="12"/>
      <c r="E37" s="12"/>
      <c r="F37" s="12"/>
      <c r="G37" s="12"/>
      <c r="H37" s="13"/>
    </row>
  </sheetData>
  <mergeCells count="26">
    <mergeCell ref="B23:C23"/>
    <mergeCell ref="A25:H25"/>
    <mergeCell ref="A34:H34"/>
    <mergeCell ref="B20:C20"/>
    <mergeCell ref="B21:C21"/>
    <mergeCell ref="B22:C22"/>
    <mergeCell ref="F15:G15"/>
    <mergeCell ref="F16:G16"/>
    <mergeCell ref="A18:C18"/>
    <mergeCell ref="B19:C19"/>
    <mergeCell ref="A10:C10"/>
    <mergeCell ref="B11:C11"/>
    <mergeCell ref="B12:C12"/>
    <mergeCell ref="B13:C13"/>
    <mergeCell ref="B14:C14"/>
    <mergeCell ref="B15:C15"/>
    <mergeCell ref="B16:C16"/>
    <mergeCell ref="F11:G11"/>
    <mergeCell ref="F12:G12"/>
    <mergeCell ref="F13:G13"/>
    <mergeCell ref="F14:G14"/>
    <mergeCell ref="A6:H6"/>
    <mergeCell ref="A4:H4"/>
    <mergeCell ref="A2:H2"/>
    <mergeCell ref="A8:H8"/>
    <mergeCell ref="E10:G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sqref="A1:J25"/>
    </sheetView>
  </sheetViews>
  <sheetFormatPr baseColWidth="10" defaultRowHeight="14.4"/>
  <cols>
    <col min="2" max="2" width="16.33203125" customWidth="1"/>
    <col min="3" max="10" width="15.33203125" customWidth="1"/>
  </cols>
  <sheetData>
    <row r="1" spans="1:16" ht="21.6" thickBot="1">
      <c r="A1" s="102" t="s">
        <v>5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6" ht="15" thickBot="1"/>
    <row r="3" spans="1:16" ht="21.6" thickBot="1">
      <c r="A3" s="99" t="s">
        <v>21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6" ht="17.25" customHeight="1">
      <c r="A4" s="39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 thickBot="1"/>
    <row r="6" spans="1:16" ht="15.75" customHeight="1">
      <c r="A6" s="90" t="s">
        <v>31</v>
      </c>
      <c r="B6" s="91"/>
      <c r="C6" s="91"/>
      <c r="D6" s="91"/>
      <c r="E6" s="91"/>
      <c r="F6" s="91"/>
      <c r="G6" s="91"/>
      <c r="H6" s="91"/>
      <c r="I6" s="91"/>
      <c r="J6" s="92"/>
    </row>
    <row r="7" spans="1:16">
      <c r="A7" s="93"/>
      <c r="B7" s="94"/>
      <c r="C7" s="94"/>
      <c r="D7" s="94"/>
      <c r="E7" s="94"/>
      <c r="F7" s="94"/>
      <c r="G7" s="94"/>
      <c r="H7" s="94"/>
      <c r="I7" s="94"/>
      <c r="J7" s="95"/>
    </row>
    <row r="8" spans="1:16">
      <c r="A8" s="93"/>
      <c r="B8" s="94"/>
      <c r="C8" s="94"/>
      <c r="D8" s="94"/>
      <c r="E8" s="94"/>
      <c r="F8" s="94"/>
      <c r="G8" s="94"/>
      <c r="H8" s="94"/>
      <c r="I8" s="94"/>
      <c r="J8" s="95"/>
    </row>
    <row r="9" spans="1:16" ht="15" thickBot="1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6" ht="15" thickBot="1"/>
    <row r="11" spans="1:16" ht="15" thickBot="1">
      <c r="A11" s="105" t="s">
        <v>22</v>
      </c>
      <c r="B11" s="111"/>
      <c r="C11" s="88">
        <f>SUM(H17:J25)</f>
        <v>0</v>
      </c>
      <c r="D11" s="89"/>
    </row>
    <row r="12" spans="1:16" ht="15" thickBot="1">
      <c r="A12" s="112" t="s">
        <v>23</v>
      </c>
      <c r="B12" s="113"/>
      <c r="C12" s="120">
        <f>SUM(C11:C11)</f>
        <v>0</v>
      </c>
      <c r="D12" s="121"/>
    </row>
    <row r="13" spans="1:16" ht="15" thickBot="1"/>
    <row r="14" spans="1:16" ht="15" thickBot="1">
      <c r="A14" s="108" t="s">
        <v>32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6" ht="15" customHeight="1">
      <c r="A15" s="114"/>
      <c r="B15" s="105" t="s">
        <v>24</v>
      </c>
      <c r="C15" s="106"/>
      <c r="D15" s="107"/>
      <c r="E15" s="105" t="s">
        <v>25</v>
      </c>
      <c r="F15" s="106"/>
      <c r="G15" s="107"/>
      <c r="H15" s="116" t="s">
        <v>26</v>
      </c>
      <c r="I15" s="116" t="s">
        <v>27</v>
      </c>
      <c r="J15" s="118" t="s">
        <v>30</v>
      </c>
    </row>
    <row r="16" spans="1:16" ht="29.4" thickBot="1">
      <c r="A16" s="115"/>
      <c r="B16" s="41" t="s">
        <v>33</v>
      </c>
      <c r="C16" s="31" t="s">
        <v>34</v>
      </c>
      <c r="D16" s="42" t="s">
        <v>35</v>
      </c>
      <c r="E16" s="41" t="s">
        <v>33</v>
      </c>
      <c r="F16" s="31"/>
      <c r="G16" s="42"/>
      <c r="H16" s="117"/>
      <c r="I16" s="117"/>
      <c r="J16" s="119"/>
    </row>
    <row r="17" spans="1:10">
      <c r="A17" s="44" t="s">
        <v>4</v>
      </c>
      <c r="B17" s="48">
        <v>41.179000000000002</v>
      </c>
      <c r="C17" s="58"/>
      <c r="D17" s="43"/>
      <c r="E17" s="48">
        <f>B17*BPU!B12</f>
        <v>0</v>
      </c>
      <c r="F17" s="58"/>
      <c r="G17" s="58"/>
      <c r="H17" s="49">
        <f>SUM(E17:G17)</f>
        <v>0</v>
      </c>
      <c r="I17" s="33">
        <f>SUM(B17:D17)*BPU!$C$30</f>
        <v>0</v>
      </c>
      <c r="J17" s="32">
        <f>SUM(B17:D17)*BPU!$C$36</f>
        <v>0</v>
      </c>
    </row>
    <row r="18" spans="1:10">
      <c r="A18" s="45" t="s">
        <v>2</v>
      </c>
      <c r="B18" s="36">
        <v>33.920999999999999</v>
      </c>
      <c r="C18" s="35"/>
      <c r="D18" s="37"/>
      <c r="E18" s="50">
        <f>B18*BPU!B13</f>
        <v>0</v>
      </c>
      <c r="F18" s="35"/>
      <c r="G18" s="37"/>
      <c r="H18" s="57">
        <f t="shared" ref="H18:H25" si="0">SUM(E18:G18)</f>
        <v>0</v>
      </c>
      <c r="I18" s="54">
        <f>SUM(B18:D18)*BPU!$C$30</f>
        <v>0</v>
      </c>
      <c r="J18" s="52">
        <f>SUM(B18:D18)*BPU!$C$36</f>
        <v>0</v>
      </c>
    </row>
    <row r="19" spans="1:10">
      <c r="A19" s="45" t="s">
        <v>3</v>
      </c>
      <c r="B19" s="36">
        <v>99.165000000000006</v>
      </c>
      <c r="C19" s="35"/>
      <c r="D19" s="37"/>
      <c r="E19" s="50">
        <f>B19*BPU!B14</f>
        <v>0</v>
      </c>
      <c r="F19" s="35"/>
      <c r="G19" s="37"/>
      <c r="H19" s="57">
        <f t="shared" si="0"/>
        <v>0</v>
      </c>
      <c r="I19" s="54">
        <f>SUM(B19:D19)*BPU!$C$30</f>
        <v>0</v>
      </c>
      <c r="J19" s="52">
        <f>SUM(B19:D19)*BPU!$C$36</f>
        <v>0</v>
      </c>
    </row>
    <row r="20" spans="1:10">
      <c r="A20" s="45" t="s">
        <v>1</v>
      </c>
      <c r="B20" s="36">
        <v>106.441</v>
      </c>
      <c r="C20" s="35"/>
      <c r="D20" s="37"/>
      <c r="E20" s="50">
        <f>B20*BPU!B15</f>
        <v>0</v>
      </c>
      <c r="F20" s="35"/>
      <c r="G20" s="37"/>
      <c r="H20" s="57">
        <f t="shared" si="0"/>
        <v>0</v>
      </c>
      <c r="I20" s="54">
        <f>SUM(B20:D20)*BPU!$C$30</f>
        <v>0</v>
      </c>
      <c r="J20" s="52">
        <f>SUM(B20:D20)*BPU!$C$36</f>
        <v>0</v>
      </c>
    </row>
    <row r="21" spans="1:10">
      <c r="A21" s="45" t="s">
        <v>28</v>
      </c>
      <c r="B21" s="36">
        <v>17.762</v>
      </c>
      <c r="C21" s="35"/>
      <c r="D21" s="37"/>
      <c r="E21" s="50">
        <f>B21*BPU!B16</f>
        <v>0</v>
      </c>
      <c r="F21" s="35"/>
      <c r="G21" s="37"/>
      <c r="H21" s="57">
        <f t="shared" si="0"/>
        <v>0</v>
      </c>
      <c r="I21" s="54">
        <f>SUM(B21:D21)*BPU!$C$30</f>
        <v>0</v>
      </c>
      <c r="J21" s="52">
        <f>SUM(B21:D21)*BPU!$C$36</f>
        <v>0</v>
      </c>
    </row>
    <row r="22" spans="1:10">
      <c r="A22" s="45" t="s">
        <v>8</v>
      </c>
      <c r="B22" s="34"/>
      <c r="C22" s="35"/>
      <c r="D22" s="37"/>
      <c r="E22" s="56"/>
      <c r="F22" s="35"/>
      <c r="G22" s="37"/>
      <c r="H22" s="57">
        <f t="shared" si="0"/>
        <v>0</v>
      </c>
      <c r="I22" s="54">
        <f>SUM(B22:D22)*BPU!$C$30</f>
        <v>0</v>
      </c>
      <c r="J22" s="52">
        <f>SUM(B22:D22)*BPU!$C$36</f>
        <v>0</v>
      </c>
    </row>
    <row r="23" spans="1:10">
      <c r="A23" s="45" t="s">
        <v>2</v>
      </c>
      <c r="B23" s="34"/>
      <c r="C23" s="35"/>
      <c r="D23" s="37"/>
      <c r="E23" s="56"/>
      <c r="F23" s="35"/>
      <c r="G23" s="37"/>
      <c r="H23" s="57">
        <f t="shared" si="0"/>
        <v>0</v>
      </c>
      <c r="I23" s="54">
        <f>SUM(B23:D23)*BPU!$C$30</f>
        <v>0</v>
      </c>
      <c r="J23" s="52">
        <f>SUM(B23:D23)*BPU!$C$36</f>
        <v>0</v>
      </c>
    </row>
    <row r="24" spans="1:10">
      <c r="A24" s="45" t="s">
        <v>9</v>
      </c>
      <c r="B24" s="34"/>
      <c r="C24" s="35"/>
      <c r="D24" s="37"/>
      <c r="E24" s="56"/>
      <c r="F24" s="35"/>
      <c r="G24" s="37"/>
      <c r="H24" s="57">
        <f t="shared" si="0"/>
        <v>0</v>
      </c>
      <c r="I24" s="54">
        <f>SUM(B24:D24)*BPU!$C$30</f>
        <v>0</v>
      </c>
      <c r="J24" s="52">
        <f>SUM(B24:D24)*BPU!$C$36</f>
        <v>0</v>
      </c>
    </row>
    <row r="25" spans="1:10" ht="15" thickBot="1">
      <c r="A25" s="40" t="s">
        <v>1</v>
      </c>
      <c r="B25" s="46"/>
      <c r="C25" s="47"/>
      <c r="D25" s="46"/>
      <c r="E25" s="46"/>
      <c r="F25" s="59"/>
      <c r="G25" s="60"/>
      <c r="H25" s="51">
        <f t="shared" si="0"/>
        <v>0</v>
      </c>
      <c r="I25" s="55">
        <f>SUM(B25:D25)*BPU!$C$30</f>
        <v>0</v>
      </c>
      <c r="J25" s="53">
        <f>SUM(B25:D25)*BPU!$C$36</f>
        <v>0</v>
      </c>
    </row>
  </sheetData>
  <mergeCells count="14">
    <mergeCell ref="C11:D11"/>
    <mergeCell ref="A6:J9"/>
    <mergeCell ref="A3:J3"/>
    <mergeCell ref="A1:J1"/>
    <mergeCell ref="E15:G15"/>
    <mergeCell ref="B15:D15"/>
    <mergeCell ref="A14:J14"/>
    <mergeCell ref="A11:B11"/>
    <mergeCell ref="A12:B12"/>
    <mergeCell ref="A15:A16"/>
    <mergeCell ref="H15:H16"/>
    <mergeCell ref="I15:I16"/>
    <mergeCell ref="J15:J16"/>
    <mergeCell ref="C12:D12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marché DPI" ma:contentTypeID="0x0101005EAE2AE50F714B7A9249AAB87896445E00058D3806016E594EB9D800087EDF0E61" ma:contentTypeVersion="2" ma:contentTypeDescription="Type de contenu document de marché DPI" ma:contentTypeScope="" ma:versionID="522b6f8f4ad27d14e1e10c60a1e3b333">
  <xsd:schema xmlns:xsd="http://www.w3.org/2001/XMLSchema" xmlns:xs="http://www.w3.org/2001/XMLSchema" xmlns:p="http://schemas.microsoft.com/office/2006/metadata/properties" xmlns:ns2="5ef6fc92-44b9-43b1-a935-5eb800fbfdbd" targetNamespace="http://schemas.microsoft.com/office/2006/metadata/properties" ma:root="true" ma:fieldsID="5a937d2cb80f70b1d7a4173a23b5a8bd" ns2:_="">
    <xsd:import namespace="5ef6fc92-44b9-43b1-a935-5eb800fbfdbd"/>
    <xsd:element name="properties">
      <xsd:complexType>
        <xsd:sequence>
          <xsd:element name="documentManagement">
            <xsd:complexType>
              <xsd:all>
                <xsd:element ref="ns2:DpiMarketDocumentPhas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6fc92-44b9-43b1-a935-5eb800fbfdbd" elementFormDefault="qualified">
    <xsd:import namespace="http://schemas.microsoft.com/office/2006/documentManagement/types"/>
    <xsd:import namespace="http://schemas.microsoft.com/office/infopath/2007/PartnerControls"/>
    <xsd:element name="DpiMarketDocumentPhase" ma:index="8" ma:displayName="Phase (document)" ma:default="Préparation" ma:internalName="DpiMarketDocumentPhase">
      <xsd:simpleType>
        <xsd:restriction base="dms:Choice">
          <xsd:enumeration value="Préparation"/>
          <xsd:enumeration value="Analys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piMarketDocumentPhase xmlns="5ef6fc92-44b9-43b1-a935-5eb800fbfdbd">Préparation</DpiMarketDocumentPhase>
  </documentManagement>
</p:properties>
</file>

<file path=customXml/itemProps1.xml><?xml version="1.0" encoding="utf-8"?>
<ds:datastoreItem xmlns:ds="http://schemas.openxmlformats.org/officeDocument/2006/customXml" ds:itemID="{49771961-0F30-4551-A7D7-DAAACB982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2CF709-F679-49BE-9423-367C8C00E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6fc92-44b9-43b1-a935-5eb800fbf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189177-B0D5-4DC2-894E-5C9F1BA4B8D6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5ef6fc92-44b9-43b1-a935-5eb800fbfdb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DQE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0x0101005EAE2AE50F714B7A9249AAB87896445E00058D3806016E594EB9D800087EDF0E61</vt:lpwstr>
  </property>
</Properties>
</file>