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mes documents sd\LP Dumas2\Machés Publics\REPROGRAPHIE 2021-2026\"/>
    </mc:Choice>
  </mc:AlternateContent>
  <bookViews>
    <workbookView xWindow="0" yWindow="0" windowWidth="28800" windowHeight="12990"/>
  </bookViews>
  <sheets>
    <sheet name="Feuil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9" i="1" l="1"/>
  <c r="I19" i="1"/>
  <c r="M19" i="1" l="1"/>
  <c r="L16" i="1" l="1"/>
  <c r="L17" i="1"/>
  <c r="L18" i="1"/>
  <c r="L15" i="1"/>
  <c r="D20" i="1"/>
  <c r="J20" i="1"/>
  <c r="J21" i="1" s="1"/>
  <c r="E20" i="1"/>
  <c r="E21" i="1" s="1"/>
  <c r="I16" i="1"/>
  <c r="I17" i="1"/>
  <c r="I18" i="1"/>
  <c r="I15" i="1"/>
  <c r="M16" i="1" l="1"/>
  <c r="D21" i="1"/>
  <c r="D22" i="1" s="1"/>
  <c r="L20" i="1"/>
  <c r="L21" i="1" s="1"/>
  <c r="L22" i="1" s="1"/>
  <c r="M18" i="1"/>
  <c r="M17" i="1"/>
  <c r="M15" i="1"/>
  <c r="I20" i="1"/>
  <c r="I21" i="1" s="1"/>
  <c r="M20" i="1" l="1"/>
  <c r="I22" i="1"/>
  <c r="M21" i="1" l="1"/>
  <c r="M22" i="1" s="1"/>
</calcChain>
</file>

<file path=xl/sharedStrings.xml><?xml version="1.0" encoding="utf-8"?>
<sst xmlns="http://schemas.openxmlformats.org/spreadsheetml/2006/main" count="25" uniqueCount="23">
  <si>
    <t xml:space="preserve">Candidat : </t>
  </si>
  <si>
    <t>LOCALISATION</t>
  </si>
  <si>
    <t>MATERIEL PROPOSE</t>
  </si>
  <si>
    <t>DDFPT</t>
  </si>
  <si>
    <t>TOTAUX</t>
  </si>
  <si>
    <t>LOCATION/TRIMESTRE HT</t>
  </si>
  <si>
    <t>MAINTENANCE/TRIMESTRE HT COUT COPIE</t>
  </si>
  <si>
    <t>Fait à ………………………………………………………………………………………, le ……………………………………………..</t>
  </si>
  <si>
    <t>Signature du directeur ou de son représentant dûment habilité et cachet de l'entreprise</t>
  </si>
  <si>
    <t>Prix HT à l'unité</t>
  </si>
  <si>
    <t>Sous total</t>
  </si>
  <si>
    <t>ANNEXE FINANCIERE</t>
  </si>
  <si>
    <t>Salle des profs 1</t>
  </si>
  <si>
    <t>Salle des profs 2</t>
  </si>
  <si>
    <t>COUT TOTAL A L'ANNEE HT (TRIMESTREx4)</t>
  </si>
  <si>
    <t>COUT TOTAL A L'ANNEE TTC (TRIMESTRE x4)</t>
  </si>
  <si>
    <t>TOTAUX PAR TRIMESTRE</t>
  </si>
  <si>
    <t>Volume photocopies Noir et blanc approximatif/Trimestre</t>
  </si>
  <si>
    <t>Volume photocopies couleurs approximatif/ Trimestre</t>
  </si>
  <si>
    <t>MARCHE : LOCATION ET MAINTENANCE DE 5 PHOTOCOPIEURS NEUFS</t>
  </si>
  <si>
    <t>du 1er septembre 2021 au 31 août 2027</t>
  </si>
  <si>
    <t>Direction</t>
  </si>
  <si>
    <t xml:space="preserve">Intendance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</si>
</sst>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9"/>
      <color theme="8" tint="0.39997558519241921"/>
      <name val="Calibri"/>
      <family val="2"/>
      <scheme val="minor"/>
    </font>
    <font>
      <b/>
      <sz val="10"/>
      <color theme="8" tint="0.39997558519241921"/>
      <name val="Calibri"/>
      <family val="2"/>
      <scheme val="minor"/>
    </font>
    <font>
      <b/>
      <sz val="11"/>
      <color theme="8" tint="0.3999755851924192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9"/>
      <color theme="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0" xfId="0" applyAlignment="1">
      <alignment horizontal="center"/>
    </xf>
    <xf numFmtId="0" fontId="5" fillId="0" borderId="0" xfId="0" applyFont="1"/>
    <xf numFmtId="0" fontId="6" fillId="0" borderId="1" xfId="0" applyFont="1" applyBorder="1"/>
    <xf numFmtId="0" fontId="0" fillId="0" borderId="0" xfId="0" applyFont="1"/>
    <xf numFmtId="0" fontId="8" fillId="0" borderId="0" xfId="0" applyFont="1"/>
    <xf numFmtId="1" fontId="0" fillId="0" borderId="0" xfId="0" applyNumberFormat="1" applyAlignment="1">
      <alignment horizontal="center"/>
    </xf>
    <xf numFmtId="0" fontId="6" fillId="0" borderId="1" xfId="0" applyFont="1" applyBorder="1" applyAlignment="1">
      <alignment horizontal="center"/>
    </xf>
    <xf numFmtId="164" fontId="0" fillId="0" borderId="0" xfId="0" applyNumberFormat="1" applyAlignment="1">
      <alignment horizontal="right"/>
    </xf>
    <xf numFmtId="0" fontId="7" fillId="0" borderId="0" xfId="0" applyFont="1"/>
    <xf numFmtId="164" fontId="12" fillId="0" borderId="0" xfId="0" applyNumberFormat="1" applyFont="1" applyAlignment="1">
      <alignment horizontal="right"/>
    </xf>
    <xf numFmtId="0" fontId="12" fillId="0" borderId="0" xfId="0" applyFont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164" fontId="6" fillId="0" borderId="0" xfId="0" applyNumberFormat="1" applyFont="1" applyFill="1" applyBorder="1" applyAlignment="1">
      <alignment horizontal="right"/>
    </xf>
    <xf numFmtId="0" fontId="11" fillId="3" borderId="1" xfId="0" applyFont="1" applyFill="1" applyBorder="1" applyAlignment="1">
      <alignment horizontal="center"/>
    </xf>
    <xf numFmtId="0" fontId="10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/>
    </xf>
    <xf numFmtId="164" fontId="5" fillId="0" borderId="8" xfId="0" applyNumberFormat="1" applyFont="1" applyBorder="1" applyAlignment="1">
      <alignment horizontal="right" vertical="center"/>
    </xf>
    <xf numFmtId="1" fontId="6" fillId="0" borderId="9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164" fontId="6" fillId="0" borderId="10" xfId="0" applyNumberFormat="1" applyFont="1" applyBorder="1" applyAlignment="1">
      <alignment horizontal="right"/>
    </xf>
    <xf numFmtId="1" fontId="6" fillId="0" borderId="11" xfId="0" applyNumberFormat="1" applyFont="1" applyBorder="1" applyAlignment="1">
      <alignment horizontal="center"/>
    </xf>
    <xf numFmtId="164" fontId="6" fillId="0" borderId="12" xfId="0" applyNumberFormat="1" applyFont="1" applyBorder="1" applyAlignment="1">
      <alignment horizontal="right"/>
    </xf>
    <xf numFmtId="0" fontId="7" fillId="0" borderId="15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4" borderId="9" xfId="0" applyFont="1" applyFill="1" applyBorder="1" applyAlignment="1">
      <alignment horizontal="center"/>
    </xf>
    <xf numFmtId="0" fontId="6" fillId="0" borderId="11" xfId="0" applyFont="1" applyBorder="1" applyAlignment="1">
      <alignment horizontal="center"/>
    </xf>
    <xf numFmtId="164" fontId="11" fillId="0" borderId="22" xfId="0" applyNumberFormat="1" applyFont="1" applyBorder="1" applyAlignment="1">
      <alignment horizontal="right"/>
    </xf>
    <xf numFmtId="164" fontId="11" fillId="0" borderId="23" xfId="0" applyNumberFormat="1" applyFont="1" applyBorder="1" applyAlignment="1">
      <alignment horizontal="right"/>
    </xf>
    <xf numFmtId="164" fontId="6" fillId="0" borderId="22" xfId="0" applyNumberFormat="1" applyFont="1" applyBorder="1" applyAlignment="1">
      <alignment horizontal="right"/>
    </xf>
    <xf numFmtId="164" fontId="6" fillId="0" borderId="23" xfId="0" applyNumberFormat="1" applyFont="1" applyBorder="1" applyAlignment="1">
      <alignment horizontal="right"/>
    </xf>
    <xf numFmtId="0" fontId="6" fillId="0" borderId="10" xfId="0" applyFont="1" applyBorder="1"/>
    <xf numFmtId="0" fontId="5" fillId="0" borderId="29" xfId="0" applyFont="1" applyBorder="1"/>
    <xf numFmtId="0" fontId="7" fillId="0" borderId="31" xfId="0" applyFont="1" applyBorder="1"/>
    <xf numFmtId="164" fontId="9" fillId="0" borderId="24" xfId="0" applyNumberFormat="1" applyFont="1" applyBorder="1" applyAlignment="1">
      <alignment horizontal="right"/>
    </xf>
    <xf numFmtId="164" fontId="13" fillId="0" borderId="10" xfId="0" applyNumberFormat="1" applyFont="1" applyBorder="1" applyAlignment="1">
      <alignment horizontal="right"/>
    </xf>
    <xf numFmtId="164" fontId="9" fillId="0" borderId="16" xfId="0" applyNumberFormat="1" applyFont="1" applyBorder="1" applyAlignment="1">
      <alignment horizontal="right"/>
    </xf>
    <xf numFmtId="164" fontId="13" fillId="0" borderId="22" xfId="0" applyNumberFormat="1" applyFont="1" applyBorder="1" applyAlignment="1">
      <alignment horizontal="right"/>
    </xf>
    <xf numFmtId="164" fontId="9" fillId="2" borderId="24" xfId="0" applyNumberFormat="1" applyFont="1" applyFill="1" applyBorder="1" applyAlignment="1">
      <alignment horizontal="right"/>
    </xf>
    <xf numFmtId="0" fontId="14" fillId="0" borderId="5" xfId="0" applyFont="1" applyBorder="1" applyAlignment="1">
      <alignment horizontal="center" vertical="center" wrapText="1"/>
    </xf>
    <xf numFmtId="1" fontId="2" fillId="0" borderId="5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7" fillId="0" borderId="17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164" fontId="1" fillId="0" borderId="25" xfId="0" applyNumberFormat="1" applyFont="1" applyBorder="1" applyAlignment="1">
      <alignment horizontal="right" vertical="center"/>
    </xf>
    <xf numFmtId="164" fontId="1" fillId="0" borderId="22" xfId="0" applyNumberFormat="1" applyFont="1" applyBorder="1" applyAlignment="1">
      <alignment horizontal="right" vertical="center"/>
    </xf>
    <xf numFmtId="0" fontId="4" fillId="0" borderId="0" xfId="0" applyFont="1" applyAlignment="1">
      <alignment horizontal="left"/>
    </xf>
    <xf numFmtId="0" fontId="7" fillId="0" borderId="27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164" fontId="10" fillId="0" borderId="20" xfId="0" applyNumberFormat="1" applyFont="1" applyBorder="1" applyAlignment="1">
      <alignment horizontal="right" vertical="center" wrapText="1"/>
    </xf>
    <xf numFmtId="164" fontId="10" fillId="0" borderId="21" xfId="0" applyNumberFormat="1" applyFont="1" applyBorder="1" applyAlignment="1">
      <alignment horizontal="right" vertical="center" wrapText="1"/>
    </xf>
    <xf numFmtId="0" fontId="7" fillId="0" borderId="15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1" fontId="9" fillId="3" borderId="13" xfId="0" applyNumberFormat="1" applyFont="1" applyFill="1" applyBorder="1" applyAlignment="1">
      <alignment horizontal="center"/>
    </xf>
    <xf numFmtId="1" fontId="9" fillId="3" borderId="14" xfId="0" applyNumberFormat="1" applyFont="1" applyFill="1" applyBorder="1" applyAlignment="1">
      <alignment horizontal="center"/>
    </xf>
    <xf numFmtId="0" fontId="7" fillId="3" borderId="13" xfId="0" applyFont="1" applyFill="1" applyBorder="1" applyAlignment="1">
      <alignment horizontal="center"/>
    </xf>
    <xf numFmtId="0" fontId="7" fillId="3" borderId="14" xfId="0" applyFont="1" applyFill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30" xfId="0" applyFont="1" applyBorder="1" applyAlignment="1">
      <alignment horizontal="center"/>
    </xf>
    <xf numFmtId="0" fontId="2" fillId="0" borderId="9" xfId="0" applyFont="1" applyBorder="1" applyAlignment="1">
      <alignment vertical="center" textRotation="255"/>
    </xf>
    <xf numFmtId="0" fontId="7" fillId="0" borderId="2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11" fillId="4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66675</xdr:colOff>
      <xdr:row>0</xdr:row>
      <xdr:rowOff>123825</xdr:rowOff>
    </xdr:from>
    <xdr:to>
      <xdr:col>9</xdr:col>
      <xdr:colOff>98425</xdr:colOff>
      <xdr:row>5</xdr:row>
      <xdr:rowOff>19050</xdr:rowOff>
    </xdr:to>
    <xdr:pic>
      <xdr:nvPicPr>
        <xdr:cNvPr id="3" name="Image 2" descr="C:\Users\sdelpech\Desktop\Logo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76700" y="123825"/>
          <a:ext cx="2003425" cy="8477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228600</xdr:colOff>
      <xdr:row>8</xdr:row>
      <xdr:rowOff>104775</xdr:rowOff>
    </xdr:to>
    <xdr:pic>
      <xdr:nvPicPr>
        <xdr:cNvPr id="4" name="Image 3" descr="01_AixMarseille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90500"/>
          <a:ext cx="1143000" cy="15335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6"/>
  <sheetViews>
    <sheetView tabSelected="1" workbookViewId="0">
      <selection activeCell="P28" sqref="P28"/>
    </sheetView>
  </sheetViews>
  <sheetFormatPr baseColWidth="10" defaultRowHeight="15" x14ac:dyDescent="0.25"/>
  <cols>
    <col min="1" max="1" width="4.42578125" style="2" customWidth="1"/>
    <col min="2" max="2" width="13.7109375" customWidth="1"/>
    <col min="3" max="3" width="25.42578125" customWidth="1"/>
    <col min="4" max="4" width="16.5703125" style="10" customWidth="1"/>
    <col min="5" max="5" width="10.140625" style="6" customWidth="1"/>
    <col min="6" max="6" width="9.85546875" style="11" customWidth="1"/>
    <col min="7" max="7" width="12.28515625" style="1" hidden="1" customWidth="1"/>
    <col min="8" max="8" width="12.42578125" style="1" hidden="1" customWidth="1"/>
    <col min="9" max="9" width="9.5703125" style="8" customWidth="1"/>
    <col min="10" max="10" width="10.85546875" style="1"/>
    <col min="11" max="11" width="10.85546875" style="11"/>
    <col min="12" max="13" width="10.85546875" style="8"/>
    <col min="14" max="14" width="11.7109375" bestFit="1" customWidth="1"/>
  </cols>
  <sheetData>
    <row r="2" spans="1:13" x14ac:dyDescent="0.25">
      <c r="G2" s="42"/>
      <c r="H2" s="42"/>
      <c r="J2" s="42"/>
    </row>
    <row r="3" spans="1:13" x14ac:dyDescent="0.25">
      <c r="G3" s="42"/>
      <c r="H3" s="42"/>
      <c r="J3" s="42"/>
    </row>
    <row r="4" spans="1:13" x14ac:dyDescent="0.25">
      <c r="G4" s="42"/>
      <c r="H4" s="42"/>
      <c r="J4" s="42"/>
    </row>
    <row r="5" spans="1:13" x14ac:dyDescent="0.25">
      <c r="G5" s="42"/>
      <c r="H5" s="42"/>
      <c r="J5" s="42"/>
    </row>
    <row r="7" spans="1:13" ht="18.75" x14ac:dyDescent="0.3">
      <c r="C7" s="47" t="s">
        <v>11</v>
      </c>
      <c r="D7" s="47"/>
      <c r="E7" s="47"/>
      <c r="F7" s="47"/>
      <c r="G7" s="47"/>
      <c r="H7" s="47"/>
      <c r="I7" s="47"/>
      <c r="J7" s="47"/>
      <c r="K7" s="47"/>
      <c r="L7" s="47"/>
      <c r="M7" s="47"/>
    </row>
    <row r="8" spans="1:13" ht="18.75" x14ac:dyDescent="0.3"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</row>
    <row r="9" spans="1:13" x14ac:dyDescent="0.25">
      <c r="D9" s="44" t="s">
        <v>20</v>
      </c>
      <c r="E9" s="44"/>
      <c r="F9" s="44"/>
      <c r="G9" s="44"/>
      <c r="H9" s="44"/>
      <c r="I9" s="44"/>
      <c r="J9" s="44"/>
      <c r="K9" s="44"/>
    </row>
    <row r="10" spans="1:13" x14ac:dyDescent="0.25">
      <c r="A10" s="54" t="s">
        <v>0</v>
      </c>
      <c r="B10" s="54"/>
    </row>
    <row r="11" spans="1:13" x14ac:dyDescent="0.25">
      <c r="B11" s="48" t="s">
        <v>19</v>
      </c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</row>
    <row r="12" spans="1:13" ht="15.75" thickBot="1" x14ac:dyDescent="0.3"/>
    <row r="13" spans="1:13" ht="26.1" customHeight="1" thickBot="1" x14ac:dyDescent="0.3">
      <c r="A13" s="45"/>
      <c r="B13" s="57" t="s">
        <v>1</v>
      </c>
      <c r="C13" s="55" t="s">
        <v>2</v>
      </c>
      <c r="D13" s="59" t="s">
        <v>5</v>
      </c>
      <c r="E13" s="49" t="s">
        <v>6</v>
      </c>
      <c r="F13" s="50"/>
      <c r="G13" s="50"/>
      <c r="H13" s="50"/>
      <c r="I13" s="50"/>
      <c r="J13" s="50"/>
      <c r="K13" s="50"/>
      <c r="L13" s="51"/>
      <c r="M13" s="52" t="s">
        <v>4</v>
      </c>
    </row>
    <row r="14" spans="1:13" ht="60" x14ac:dyDescent="0.25">
      <c r="A14" s="46"/>
      <c r="B14" s="58"/>
      <c r="C14" s="56"/>
      <c r="D14" s="60"/>
      <c r="E14" s="41" t="s">
        <v>17</v>
      </c>
      <c r="F14" s="16" t="s">
        <v>9</v>
      </c>
      <c r="G14" s="17"/>
      <c r="H14" s="17"/>
      <c r="I14" s="18" t="s">
        <v>10</v>
      </c>
      <c r="J14" s="40" t="s">
        <v>18</v>
      </c>
      <c r="K14" s="16" t="s">
        <v>9</v>
      </c>
      <c r="L14" s="18" t="s">
        <v>10</v>
      </c>
      <c r="M14" s="53"/>
    </row>
    <row r="15" spans="1:13" x14ac:dyDescent="0.25">
      <c r="A15" s="69"/>
      <c r="B15" s="3" t="s">
        <v>21</v>
      </c>
      <c r="C15" s="32"/>
      <c r="D15" s="28">
        <v>0</v>
      </c>
      <c r="E15" s="19">
        <v>27500</v>
      </c>
      <c r="F15" s="12"/>
      <c r="G15" s="20"/>
      <c r="H15" s="20"/>
      <c r="I15" s="21">
        <f>E15*F15</f>
        <v>0</v>
      </c>
      <c r="J15" s="25">
        <v>6250</v>
      </c>
      <c r="K15" s="12"/>
      <c r="L15" s="21">
        <f>J15*K15</f>
        <v>0</v>
      </c>
      <c r="M15" s="30">
        <f>D15+I15+L15</f>
        <v>0</v>
      </c>
    </row>
    <row r="16" spans="1:13" x14ac:dyDescent="0.25">
      <c r="A16" s="69"/>
      <c r="B16" s="3" t="s">
        <v>22</v>
      </c>
      <c r="C16" s="32"/>
      <c r="D16" s="28">
        <v>0</v>
      </c>
      <c r="E16" s="19">
        <v>10000</v>
      </c>
      <c r="F16" s="12"/>
      <c r="G16" s="20"/>
      <c r="H16" s="20"/>
      <c r="I16" s="21">
        <f t="shared" ref="I16:I19" si="0">E16*F16</f>
        <v>0</v>
      </c>
      <c r="J16" s="25">
        <v>1250</v>
      </c>
      <c r="K16" s="12"/>
      <c r="L16" s="21">
        <f t="shared" ref="L16:L19" si="1">J16*K16</f>
        <v>0</v>
      </c>
      <c r="M16" s="30">
        <f t="shared" ref="M16:M20" si="2">D16+I16+L16</f>
        <v>0</v>
      </c>
    </row>
    <row r="17" spans="1:14" x14ac:dyDescent="0.25">
      <c r="A17" s="69"/>
      <c r="B17" s="3" t="s">
        <v>12</v>
      </c>
      <c r="C17" s="32"/>
      <c r="D17" s="28">
        <v>0</v>
      </c>
      <c r="E17" s="19">
        <v>25000</v>
      </c>
      <c r="F17" s="12"/>
      <c r="G17" s="20"/>
      <c r="H17" s="20"/>
      <c r="I17" s="21">
        <f t="shared" si="0"/>
        <v>0</v>
      </c>
      <c r="J17" s="25">
        <v>3750</v>
      </c>
      <c r="K17" s="12"/>
      <c r="L17" s="21">
        <f t="shared" si="1"/>
        <v>0</v>
      </c>
      <c r="M17" s="30">
        <f t="shared" si="2"/>
        <v>0</v>
      </c>
    </row>
    <row r="18" spans="1:14" x14ac:dyDescent="0.25">
      <c r="A18" s="69"/>
      <c r="B18" s="3" t="s">
        <v>13</v>
      </c>
      <c r="C18" s="32"/>
      <c r="D18" s="28">
        <v>0</v>
      </c>
      <c r="E18" s="19">
        <v>25000</v>
      </c>
      <c r="F18" s="12"/>
      <c r="G18" s="20"/>
      <c r="H18" s="20"/>
      <c r="I18" s="21">
        <f t="shared" si="0"/>
        <v>0</v>
      </c>
      <c r="J18" s="26">
        <v>3750</v>
      </c>
      <c r="K18" s="72"/>
      <c r="L18" s="21">
        <f t="shared" si="1"/>
        <v>0</v>
      </c>
      <c r="M18" s="30">
        <f t="shared" si="2"/>
        <v>0</v>
      </c>
    </row>
    <row r="19" spans="1:14" x14ac:dyDescent="0.25">
      <c r="A19" s="69"/>
      <c r="B19" s="3" t="s">
        <v>3</v>
      </c>
      <c r="C19" s="32"/>
      <c r="D19" s="28">
        <v>0</v>
      </c>
      <c r="E19" s="19">
        <v>3750</v>
      </c>
      <c r="F19" s="12"/>
      <c r="G19" s="20"/>
      <c r="H19" s="20"/>
      <c r="I19" s="21">
        <f t="shared" si="0"/>
        <v>0</v>
      </c>
      <c r="J19" s="25">
        <v>1250</v>
      </c>
      <c r="K19" s="12"/>
      <c r="L19" s="21">
        <f t="shared" si="1"/>
        <v>0</v>
      </c>
      <c r="M19" s="30">
        <f t="shared" si="2"/>
        <v>0</v>
      </c>
    </row>
    <row r="20" spans="1:14" x14ac:dyDescent="0.25">
      <c r="A20" s="33"/>
      <c r="B20" s="70" t="s">
        <v>16</v>
      </c>
      <c r="C20" s="71"/>
      <c r="D20" s="29">
        <f>SUM(D15:D19)</f>
        <v>0</v>
      </c>
      <c r="E20" s="22">
        <f>SUM(E15:E19)</f>
        <v>91250</v>
      </c>
      <c r="F20" s="13"/>
      <c r="G20" s="20"/>
      <c r="H20" s="20"/>
      <c r="I20" s="23">
        <f>SUM(I15:I19)</f>
        <v>0</v>
      </c>
      <c r="J20" s="27">
        <f>SUM(J15:J19)</f>
        <v>16250</v>
      </c>
      <c r="K20" s="13"/>
      <c r="L20" s="21">
        <f>SUM(L15:L19)</f>
        <v>0</v>
      </c>
      <c r="M20" s="31">
        <f t="shared" si="2"/>
        <v>0</v>
      </c>
    </row>
    <row r="21" spans="1:14" s="4" customFormat="1" x14ac:dyDescent="0.25">
      <c r="A21" s="33"/>
      <c r="B21" s="67" t="s">
        <v>14</v>
      </c>
      <c r="C21" s="68"/>
      <c r="D21" s="38">
        <f>D20*4</f>
        <v>0</v>
      </c>
      <c r="E21" s="19">
        <f>E20*4</f>
        <v>365000</v>
      </c>
      <c r="F21" s="15"/>
      <c r="G21" s="7"/>
      <c r="H21" s="7"/>
      <c r="I21" s="36">
        <f>I20*4</f>
        <v>0</v>
      </c>
      <c r="J21" s="25">
        <f>J20*4</f>
        <v>65000</v>
      </c>
      <c r="K21" s="15"/>
      <c r="L21" s="36">
        <f>L20*4</f>
        <v>0</v>
      </c>
      <c r="M21" s="38">
        <f>M20*4</f>
        <v>0</v>
      </c>
      <c r="N21" s="14"/>
    </row>
    <row r="22" spans="1:14" s="9" customFormat="1" ht="13.5" thickBot="1" x14ac:dyDescent="0.25">
      <c r="A22" s="34"/>
      <c r="B22" s="61" t="s">
        <v>15</v>
      </c>
      <c r="C22" s="62"/>
      <c r="D22" s="35">
        <f>D21+(D21*20/100)</f>
        <v>0</v>
      </c>
      <c r="E22" s="63"/>
      <c r="F22" s="64"/>
      <c r="G22" s="24"/>
      <c r="H22" s="24"/>
      <c r="I22" s="37">
        <f>I21+(I21*20/100)</f>
        <v>0</v>
      </c>
      <c r="J22" s="65"/>
      <c r="K22" s="66"/>
      <c r="L22" s="37">
        <f>L21+(L21*20/100)</f>
        <v>0</v>
      </c>
      <c r="M22" s="39">
        <f>M21+(M21*20/100)</f>
        <v>0</v>
      </c>
    </row>
    <row r="24" spans="1:14" x14ac:dyDescent="0.25">
      <c r="A24" s="4" t="s">
        <v>7</v>
      </c>
    </row>
    <row r="25" spans="1:14" x14ac:dyDescent="0.25">
      <c r="A25" s="4"/>
    </row>
    <row r="26" spans="1:14" x14ac:dyDescent="0.25">
      <c r="A26" s="5" t="s">
        <v>8</v>
      </c>
    </row>
  </sheetData>
  <mergeCells count="16">
    <mergeCell ref="B22:C22"/>
    <mergeCell ref="E22:F22"/>
    <mergeCell ref="J22:K22"/>
    <mergeCell ref="B21:C21"/>
    <mergeCell ref="A15:A19"/>
    <mergeCell ref="B20:C20"/>
    <mergeCell ref="D9:K9"/>
    <mergeCell ref="A13:A14"/>
    <mergeCell ref="C7:M7"/>
    <mergeCell ref="B11:M11"/>
    <mergeCell ref="E13:L13"/>
    <mergeCell ref="M13:M14"/>
    <mergeCell ref="A10:B10"/>
    <mergeCell ref="C13:C14"/>
    <mergeCell ref="B13:B14"/>
    <mergeCell ref="D13:D14"/>
  </mergeCells>
  <pageMargins left="0.59" right="0.25" top="0.75" bottom="0.3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intend4</dc:creator>
  <cp:lastModifiedBy>sdelpech</cp:lastModifiedBy>
  <cp:lastPrinted>2021-02-09T13:28:33Z</cp:lastPrinted>
  <dcterms:created xsi:type="dcterms:W3CDTF">2017-12-21T13:10:19Z</dcterms:created>
  <dcterms:modified xsi:type="dcterms:W3CDTF">2021-04-08T15:12:45Z</dcterms:modified>
</cp:coreProperties>
</file>