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35" windowHeight="8130" activeTab="0"/>
  </bookViews>
  <sheets>
    <sheet name="DPGF" sheetId="1" r:id="rId1"/>
  </sheets>
  <externalReferences>
    <externalReference r:id="rId4"/>
  </externalReferences>
  <definedNames>
    <definedName name="k">#REF!</definedName>
    <definedName name="prh">#REF!</definedName>
  </definedNames>
  <calcPr fullCalcOnLoad="1"/>
</workbook>
</file>

<file path=xl/sharedStrings.xml><?xml version="1.0" encoding="utf-8"?>
<sst xmlns="http://schemas.openxmlformats.org/spreadsheetml/2006/main" count="59" uniqueCount="36">
  <si>
    <t>U</t>
  </si>
  <si>
    <t>Quantité</t>
  </si>
  <si>
    <t xml:space="preserve">P.U. </t>
  </si>
  <si>
    <t>P.T.</t>
  </si>
  <si>
    <t>en € HT</t>
  </si>
  <si>
    <t>U</t>
  </si>
  <si>
    <t>Equipement musique attente, prédécroché, message audio</t>
  </si>
  <si>
    <t>Licences T0 ou T2</t>
  </si>
  <si>
    <t>Téléphone numérique haut de gamme</t>
  </si>
  <si>
    <t xml:space="preserve">Extension 40 touches pour PO </t>
  </si>
  <si>
    <t>Cordons de brassage RJ45 1 paire</t>
  </si>
  <si>
    <t>Ens</t>
  </si>
  <si>
    <t>Bornes DECT (hors câblage)</t>
  </si>
  <si>
    <t>Téléphone DECT  y compris licences, chargeur…</t>
  </si>
  <si>
    <t>TOTAL  H.T.</t>
  </si>
  <si>
    <t>TOTAL  T.T.C.</t>
  </si>
  <si>
    <t>DESIGNATION</t>
  </si>
  <si>
    <t>PBX rackable, messagerie vocale, kit de montage</t>
  </si>
  <si>
    <t>Carte CPU</t>
  </si>
  <si>
    <t>Configuration, paramétrage, mise en service, formation</t>
  </si>
  <si>
    <t>T.V.A. 20%</t>
  </si>
  <si>
    <t>Poste opérateur</t>
  </si>
  <si>
    <t>Standard automatique</t>
  </si>
  <si>
    <t>Onduleur</t>
  </si>
  <si>
    <t>Rocades téléphoniques</t>
  </si>
  <si>
    <t>Taxation</t>
  </si>
  <si>
    <t>Carte interface mixte</t>
  </si>
  <si>
    <t>Carte interface analogique</t>
  </si>
  <si>
    <t>Carte interface numérique</t>
  </si>
  <si>
    <t>Ordinateur pour gestion/taxation</t>
  </si>
  <si>
    <t>Maintenance du système TTC</t>
  </si>
  <si>
    <t>LYCEE JULES MAREY A BOULOGNE-BILLANCOURT</t>
  </si>
  <si>
    <t>Téléphone analogique avec afficheur</t>
  </si>
  <si>
    <t>Biae 19 pouces 42U 800x800 conforme ET1 2020</t>
  </si>
  <si>
    <t>Liaisons horizontales catégorie 6A conforme ET1 2020</t>
  </si>
  <si>
    <t>Câblage des bornes depuis SR bâtiment  conforme ET1 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</si>
</sst>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]_-;\-* #,##0.00\ [$€]_-;_-* &quot;-&quot;??\ [$€]_-;_-@_-"/>
    <numFmt numFmtId="167" formatCode="#,##0.00\ &quot;€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2" fillId="0" borderId="0" xfId="52">
      <alignment/>
      <protection/>
    </xf>
    <xf numFmtId="44" fontId="2" fillId="0" borderId="0" xfId="48" applyFont="1" applyAlignment="1">
      <alignment/>
    </xf>
    <xf numFmtId="0" fontId="4" fillId="33" borderId="10" xfId="52" applyFont="1" applyFill="1" applyBorder="1">
      <alignment/>
      <protection/>
    </xf>
    <xf numFmtId="0" fontId="2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horizontal="center"/>
      <protection/>
    </xf>
    <xf numFmtId="4" fontId="2" fillId="0" borderId="11" xfId="52" applyNumberFormat="1" applyFont="1" applyBorder="1" applyAlignment="1">
      <alignment horizontal="right"/>
      <protection/>
    </xf>
    <xf numFmtId="44" fontId="2" fillId="0" borderId="11" xfId="48" applyFont="1" applyBorder="1" applyAlignment="1">
      <alignment horizontal="right"/>
    </xf>
    <xf numFmtId="0" fontId="4" fillId="33" borderId="12" xfId="52" applyFont="1" applyFill="1" applyBorder="1">
      <alignment/>
      <protection/>
    </xf>
    <xf numFmtId="0" fontId="5" fillId="0" borderId="13" xfId="52" applyFont="1" applyBorder="1" applyAlignment="1">
      <alignment horizontal="center"/>
      <protection/>
    </xf>
    <xf numFmtId="4" fontId="5" fillId="0" borderId="13" xfId="52" applyNumberFormat="1" applyFont="1" applyBorder="1" applyAlignment="1">
      <alignment horizontal="center"/>
      <protection/>
    </xf>
    <xf numFmtId="44" fontId="5" fillId="0" borderId="13" xfId="48" applyFont="1" applyBorder="1" applyAlignment="1">
      <alignment horizontal="center"/>
    </xf>
    <xf numFmtId="0" fontId="2" fillId="0" borderId="14" xfId="52" applyFont="1" applyBorder="1" applyAlignment="1">
      <alignment horizontal="center"/>
      <protection/>
    </xf>
    <xf numFmtId="0" fontId="5" fillId="0" borderId="14" xfId="52" applyFont="1" applyBorder="1" applyAlignment="1">
      <alignment horizontal="center"/>
      <protection/>
    </xf>
    <xf numFmtId="4" fontId="5" fillId="0" borderId="14" xfId="52" applyNumberFormat="1" applyFont="1" applyBorder="1" applyAlignment="1">
      <alignment horizontal="center"/>
      <protection/>
    </xf>
    <xf numFmtId="44" fontId="5" fillId="0" borderId="14" xfId="48" applyFont="1" applyBorder="1" applyAlignment="1">
      <alignment horizontal="center"/>
    </xf>
    <xf numFmtId="0" fontId="2" fillId="33" borderId="15" xfId="52" applyFill="1" applyBorder="1" applyAlignment="1">
      <alignment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44" fontId="2" fillId="0" borderId="16" xfId="48" applyFont="1" applyBorder="1" applyAlignment="1">
      <alignment/>
    </xf>
    <xf numFmtId="0" fontId="2" fillId="33" borderId="15" xfId="52" applyFont="1" applyFill="1" applyBorder="1" applyAlignment="1">
      <alignment wrapText="1"/>
      <protection/>
    </xf>
    <xf numFmtId="44" fontId="2" fillId="34" borderId="16" xfId="48" applyFont="1" applyFill="1" applyBorder="1" applyAlignment="1">
      <alignment/>
    </xf>
    <xf numFmtId="44" fontId="5" fillId="35" borderId="16" xfId="48" applyFont="1" applyFill="1" applyBorder="1" applyAlignment="1">
      <alignment horizontal="right"/>
    </xf>
    <xf numFmtId="0" fontId="2" fillId="33" borderId="0" xfId="52" applyFill="1" applyAlignment="1">
      <alignment wrapText="1"/>
      <protection/>
    </xf>
    <xf numFmtId="0" fontId="2" fillId="33" borderId="0" xfId="52" applyFill="1" applyAlignment="1">
      <alignment vertical="center"/>
      <protection/>
    </xf>
    <xf numFmtId="0" fontId="3" fillId="0" borderId="0" xfId="52" applyFont="1" applyAlignment="1">
      <alignment horizontal="left" vertical="center"/>
      <protection/>
    </xf>
    <xf numFmtId="0" fontId="5" fillId="33" borderId="12" xfId="52" applyFont="1" applyFill="1" applyBorder="1">
      <alignment/>
      <protection/>
    </xf>
    <xf numFmtId="44" fontId="2" fillId="0" borderId="15" xfId="48" applyFont="1" applyBorder="1" applyAlignment="1">
      <alignment/>
    </xf>
    <xf numFmtId="167" fontId="2" fillId="0" borderId="16" xfId="52" applyNumberFormat="1" applyBorder="1">
      <alignment/>
      <protection/>
    </xf>
    <xf numFmtId="167" fontId="2" fillId="0" borderId="15" xfId="52" applyNumberFormat="1" applyBorder="1">
      <alignment/>
      <protection/>
    </xf>
    <xf numFmtId="0" fontId="4" fillId="34" borderId="17" xfId="52" applyFont="1" applyFill="1" applyBorder="1" applyAlignment="1">
      <alignment horizontal="right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Insatisfaisant" xfId="45"/>
    <cellStyle name="Comma" xfId="46"/>
    <cellStyle name="Comma [0]" xfId="47"/>
    <cellStyle name="Currency" xfId="48"/>
    <cellStyle name="Currency [0]" xfId="49"/>
    <cellStyle name="Monétaire 2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fic1\Travail\70136%20Lyc&#233;e%20L'Essouriau%20aux%20Ulis\91%20LES%20ULIS%20L'Essouriau%20Estimation%20Autocom%20201111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im"/>
      <sheetName val="DPGF"/>
      <sheetName val="Devis type"/>
      <sheetName val="Feuil2"/>
      <sheetName val="Feuil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53.8515625" style="1" customWidth="1"/>
    <col min="2" max="4" width="11.421875" style="1" customWidth="1"/>
    <col min="5" max="5" width="12.00390625" style="2" bestFit="1" customWidth="1"/>
    <col min="6" max="16384" width="11.421875" style="1" customWidth="1"/>
  </cols>
  <sheetData>
    <row r="1" ht="27.75" customHeight="1" thickBot="1">
      <c r="A1" s="24" t="s">
        <v>31</v>
      </c>
    </row>
    <row r="2" spans="1:5" ht="12.75">
      <c r="A2" s="3"/>
      <c r="B2" s="4"/>
      <c r="C2" s="5"/>
      <c r="D2" s="6"/>
      <c r="E2" s="7"/>
    </row>
    <row r="3" spans="1:5" ht="12.75">
      <c r="A3" s="25" t="s">
        <v>16</v>
      </c>
      <c r="B3" s="9" t="s">
        <v>0</v>
      </c>
      <c r="C3" s="9" t="s">
        <v>1</v>
      </c>
      <c r="D3" s="10" t="s">
        <v>2</v>
      </c>
      <c r="E3" s="11" t="s">
        <v>3</v>
      </c>
    </row>
    <row r="4" spans="1:5" ht="13.5" thickBot="1">
      <c r="A4" s="8"/>
      <c r="B4" s="12"/>
      <c r="C4" s="13"/>
      <c r="D4" s="14" t="s">
        <v>4</v>
      </c>
      <c r="E4" s="15" t="s">
        <v>4</v>
      </c>
    </row>
    <row r="5" spans="1:5" ht="16.5">
      <c r="A5" s="16" t="s">
        <v>17</v>
      </c>
      <c r="B5" s="17" t="s">
        <v>5</v>
      </c>
      <c r="C5" s="17"/>
      <c r="D5" s="27"/>
      <c r="E5" s="18">
        <f>C5*D5</f>
        <v>0</v>
      </c>
    </row>
    <row r="6" spans="1:5" ht="16.5">
      <c r="A6" s="19" t="s">
        <v>6</v>
      </c>
      <c r="B6" s="17" t="s">
        <v>0</v>
      </c>
      <c r="C6" s="17"/>
      <c r="D6" s="28"/>
      <c r="E6" s="18">
        <f>C6*D6</f>
        <v>0</v>
      </c>
    </row>
    <row r="7" spans="1:5" ht="16.5">
      <c r="A7" s="19" t="s">
        <v>22</v>
      </c>
      <c r="B7" s="17" t="s">
        <v>0</v>
      </c>
      <c r="C7" s="17"/>
      <c r="D7" s="28"/>
      <c r="E7" s="18">
        <f>C7*D7</f>
        <v>0</v>
      </c>
    </row>
    <row r="8" spans="1:5" ht="16.5">
      <c r="A8" s="19" t="s">
        <v>25</v>
      </c>
      <c r="B8" s="17" t="s">
        <v>0</v>
      </c>
      <c r="C8" s="17"/>
      <c r="D8" s="28"/>
      <c r="E8" s="18">
        <f>C8*D8</f>
        <v>0</v>
      </c>
    </row>
    <row r="9" spans="1:5" ht="16.5">
      <c r="A9" s="19" t="s">
        <v>7</v>
      </c>
      <c r="B9" s="17" t="s">
        <v>5</v>
      </c>
      <c r="C9" s="17"/>
      <c r="D9" s="28"/>
      <c r="E9" s="18">
        <f aca="true" t="shared" si="0" ref="E9:E20">C9*D9</f>
        <v>0</v>
      </c>
    </row>
    <row r="10" spans="1:5" ht="16.5">
      <c r="A10" s="19" t="s">
        <v>18</v>
      </c>
      <c r="B10" s="17" t="s">
        <v>5</v>
      </c>
      <c r="C10" s="17"/>
      <c r="D10" s="28"/>
      <c r="E10" s="18">
        <f t="shared" si="0"/>
        <v>0</v>
      </c>
    </row>
    <row r="11" spans="1:5" ht="16.5">
      <c r="A11" s="19" t="s">
        <v>26</v>
      </c>
      <c r="B11" s="17" t="s">
        <v>5</v>
      </c>
      <c r="C11" s="17"/>
      <c r="D11" s="28"/>
      <c r="E11" s="18">
        <f t="shared" si="0"/>
        <v>0</v>
      </c>
    </row>
    <row r="12" spans="1:5" ht="16.5">
      <c r="A12" s="19" t="s">
        <v>27</v>
      </c>
      <c r="B12" s="17" t="s">
        <v>0</v>
      </c>
      <c r="C12" s="17"/>
      <c r="D12" s="28"/>
      <c r="E12" s="18">
        <f t="shared" si="0"/>
        <v>0</v>
      </c>
    </row>
    <row r="13" spans="1:5" ht="16.5">
      <c r="A13" s="19" t="s">
        <v>28</v>
      </c>
      <c r="B13" s="17" t="s">
        <v>5</v>
      </c>
      <c r="C13" s="17"/>
      <c r="D13" s="28"/>
      <c r="E13" s="18">
        <f t="shared" si="0"/>
        <v>0</v>
      </c>
    </row>
    <row r="14" spans="1:5" ht="16.5">
      <c r="A14" s="19" t="s">
        <v>21</v>
      </c>
      <c r="B14" s="17" t="s">
        <v>0</v>
      </c>
      <c r="C14" s="17"/>
      <c r="D14" s="28"/>
      <c r="E14" s="18">
        <f>C14*D14</f>
        <v>0</v>
      </c>
    </row>
    <row r="15" spans="1:5" ht="16.5">
      <c r="A15" s="19" t="s">
        <v>9</v>
      </c>
      <c r="B15" s="17" t="s">
        <v>0</v>
      </c>
      <c r="C15" s="17"/>
      <c r="D15" s="28"/>
      <c r="E15" s="18">
        <f>C15*D15</f>
        <v>0</v>
      </c>
    </row>
    <row r="16" spans="1:5" ht="16.5">
      <c r="A16" s="19" t="s">
        <v>8</v>
      </c>
      <c r="B16" s="17" t="s">
        <v>0</v>
      </c>
      <c r="C16" s="17"/>
      <c r="D16" s="28"/>
      <c r="E16" s="18">
        <f>C16*D16</f>
        <v>0</v>
      </c>
    </row>
    <row r="17" spans="1:5" ht="16.5">
      <c r="A17" s="19" t="s">
        <v>32</v>
      </c>
      <c r="B17" s="17" t="s">
        <v>0</v>
      </c>
      <c r="C17" s="17"/>
      <c r="D17" s="28"/>
      <c r="E17" s="18">
        <f>C17*D17</f>
        <v>0</v>
      </c>
    </row>
    <row r="18" spans="1:5" ht="16.5">
      <c r="A18" s="16" t="s">
        <v>23</v>
      </c>
      <c r="B18" s="17" t="s">
        <v>0</v>
      </c>
      <c r="C18" s="17"/>
      <c r="D18" s="28"/>
      <c r="E18" s="18">
        <f>C18*D18</f>
        <v>0</v>
      </c>
    </row>
    <row r="19" spans="1:5" ht="16.5">
      <c r="A19" s="16" t="s">
        <v>29</v>
      </c>
      <c r="B19" s="17" t="s">
        <v>0</v>
      </c>
      <c r="C19" s="17"/>
      <c r="D19" s="28"/>
      <c r="E19" s="18">
        <f>C19*D19</f>
        <v>0</v>
      </c>
    </row>
    <row r="20" spans="1:5" ht="16.5">
      <c r="A20" s="16" t="s">
        <v>33</v>
      </c>
      <c r="B20" s="17" t="s">
        <v>5</v>
      </c>
      <c r="C20" s="17"/>
      <c r="D20" s="28"/>
      <c r="E20" s="18">
        <f t="shared" si="0"/>
        <v>0</v>
      </c>
    </row>
    <row r="21" spans="1:5" ht="16.5">
      <c r="A21" s="19" t="s">
        <v>34</v>
      </c>
      <c r="B21" s="17" t="s">
        <v>0</v>
      </c>
      <c r="C21" s="17"/>
      <c r="D21" s="28"/>
      <c r="E21" s="18">
        <f>C21*D21</f>
        <v>0</v>
      </c>
    </row>
    <row r="22" spans="1:5" ht="16.5">
      <c r="A22" s="19" t="s">
        <v>24</v>
      </c>
      <c r="B22" s="17" t="s">
        <v>11</v>
      </c>
      <c r="C22" s="17"/>
      <c r="D22" s="28"/>
      <c r="E22" s="18">
        <f>C22*D22</f>
        <v>0</v>
      </c>
    </row>
    <row r="23" spans="1:5" ht="16.5">
      <c r="A23" s="19" t="s">
        <v>10</v>
      </c>
      <c r="B23" s="17" t="s">
        <v>5</v>
      </c>
      <c r="C23" s="17"/>
      <c r="D23" s="28"/>
      <c r="E23" s="18">
        <f>C23*D23</f>
        <v>0</v>
      </c>
    </row>
    <row r="24" spans="1:5" ht="16.5">
      <c r="A24" s="19" t="s">
        <v>12</v>
      </c>
      <c r="B24" s="17" t="s">
        <v>5</v>
      </c>
      <c r="C24" s="17"/>
      <c r="D24" s="28"/>
      <c r="E24" s="26">
        <f>C24*D24</f>
        <v>0</v>
      </c>
    </row>
    <row r="25" spans="1:5" ht="16.5">
      <c r="A25" s="19" t="s">
        <v>13</v>
      </c>
      <c r="B25" s="17" t="s">
        <v>5</v>
      </c>
      <c r="C25" s="17"/>
      <c r="D25" s="28"/>
      <c r="E25" s="18">
        <f>C25*D25</f>
        <v>0</v>
      </c>
    </row>
    <row r="26" spans="1:5" ht="16.5">
      <c r="A26" s="16" t="s">
        <v>35</v>
      </c>
      <c r="B26" s="17" t="s">
        <v>11</v>
      </c>
      <c r="C26" s="17"/>
      <c r="D26" s="28"/>
      <c r="E26" s="18">
        <f>C26*D26</f>
        <v>0</v>
      </c>
    </row>
    <row r="27" spans="1:5" ht="16.5">
      <c r="A27" s="19" t="s">
        <v>19</v>
      </c>
      <c r="B27" s="17" t="s">
        <v>11</v>
      </c>
      <c r="C27" s="17"/>
      <c r="D27" s="28"/>
      <c r="E27" s="18">
        <f>C27*D27</f>
        <v>0</v>
      </c>
    </row>
    <row r="28" spans="1:5" ht="15">
      <c r="A28" s="29" t="s">
        <v>14</v>
      </c>
      <c r="B28" s="30"/>
      <c r="C28" s="30"/>
      <c r="D28" s="31"/>
      <c r="E28" s="20">
        <f>SUM(E5:E27)</f>
        <v>0</v>
      </c>
    </row>
    <row r="29" spans="1:5" ht="15">
      <c r="A29" s="29" t="s">
        <v>20</v>
      </c>
      <c r="B29" s="30"/>
      <c r="C29" s="30"/>
      <c r="D29" s="31"/>
      <c r="E29" s="20">
        <f>E28*20%</f>
        <v>0</v>
      </c>
    </row>
    <row r="30" spans="1:5" ht="15">
      <c r="A30" s="29" t="s">
        <v>15</v>
      </c>
      <c r="B30" s="30"/>
      <c r="C30" s="30"/>
      <c r="D30" s="31"/>
      <c r="E30" s="21">
        <f>E28+E29</f>
        <v>0</v>
      </c>
    </row>
    <row r="31" spans="1:3" ht="12.75">
      <c r="A31" s="22"/>
      <c r="B31" s="23"/>
      <c r="C31" s="23"/>
    </row>
    <row r="32" spans="1:5" ht="16.5">
      <c r="A32" s="19" t="s">
        <v>30</v>
      </c>
      <c r="B32" s="17" t="s">
        <v>11</v>
      </c>
      <c r="C32" s="17"/>
      <c r="D32" s="28"/>
      <c r="E32" s="18">
        <f>C32*D32</f>
        <v>0</v>
      </c>
    </row>
    <row r="33" spans="1:3" ht="12.75">
      <c r="A33" s="22"/>
      <c r="B33" s="23"/>
      <c r="C33" s="23"/>
    </row>
    <row r="34" spans="1:3" ht="12.75">
      <c r="A34" s="22"/>
      <c r="B34" s="23"/>
      <c r="C34" s="23"/>
    </row>
  </sheetData>
  <sheetProtection/>
  <mergeCells count="3">
    <mergeCell ref="A28:D28"/>
    <mergeCell ref="A29:D29"/>
    <mergeCell ref="A30:D30"/>
  </mergeCells>
  <printOptions/>
  <pageMargins left="0.31496062992125984" right="0.1968503937007874" top="0.984251968503937" bottom="0.984251968503937" header="0.5118110236220472" footer="0.5118110236220472"/>
  <pageSetup fitToHeight="1" fitToWidth="1" orientation="portrait" paperSize="10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Joël POMARES</dc:creator>
  <cp:keywords/>
  <dc:description/>
  <cp:lastModifiedBy>JOEL POMARES</cp:lastModifiedBy>
  <cp:lastPrinted>2019-04-29T21:22:22Z</cp:lastPrinted>
  <dcterms:created xsi:type="dcterms:W3CDTF">2011-11-18T14:01:04Z</dcterms:created>
  <dcterms:modified xsi:type="dcterms:W3CDTF">2021-03-17T22:20:05Z</dcterms:modified>
  <cp:category/>
  <cp:version/>
  <cp:contentType/>
  <cp:contentStatus/>
</cp:coreProperties>
</file>