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ndante\Desktop\Marché PPMS\"/>
    </mc:Choice>
  </mc:AlternateContent>
  <bookViews>
    <workbookView xWindow="0" yWindow="0" windowWidth="28800" windowHeight="11700"/>
  </bookViews>
  <sheets>
    <sheet name="DPGF" sheetId="1" r:id="rId1"/>
  </sheets>
  <externalReferences>
    <externalReference r:id="rId2"/>
  </externalReferences>
  <definedNames>
    <definedName name="BAIE">'[1]Baie de Brassage'!$B$3:$B$21</definedName>
    <definedName name="HBPU">'[1]Hors BPU'!$B$3:$B$33</definedName>
    <definedName name="k">#REF!</definedName>
    <definedName name="PrestaServeur">[1]Services!$B$3:$B$26</definedName>
    <definedName name="Prestaswitch">[1]Services!$B$28:$B$44</definedName>
    <definedName name="Prestspeciales">[1]Services!$B$46:$B$55</definedName>
    <definedName name="prh">#REF!</definedName>
    <definedName name="Primo">[1]Primo!$B$2:$B$50</definedName>
    <definedName name="SRV">[1]Serveurs!$B$4:$B$39</definedName>
    <definedName name="Switchs">[1]Switchs!$B$3:$B$32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 l="1"/>
  <c r="E12" i="1" s="1"/>
  <c r="C13" i="1"/>
  <c r="E13" i="1" s="1"/>
  <c r="C15" i="1"/>
  <c r="E15" i="1" s="1"/>
  <c r="E10" i="1"/>
  <c r="E14" i="1"/>
  <c r="E16" i="1"/>
  <c r="E9" i="1"/>
  <c r="E8" i="1"/>
  <c r="E7" i="1"/>
  <c r="E6" i="1"/>
  <c r="E5" i="1"/>
  <c r="E11" i="1" l="1"/>
  <c r="E18" i="1" s="1"/>
  <c r="E20" i="1" s="1"/>
  <c r="E22" i="1" s="1"/>
</calcChain>
</file>

<file path=xl/sharedStrings.xml><?xml version="1.0" encoding="utf-8"?>
<sst xmlns="http://schemas.openxmlformats.org/spreadsheetml/2006/main" count="39" uniqueCount="29">
  <si>
    <t>POSTE 1 :</t>
    <phoneticPr fontId="0" type="noConversion"/>
  </si>
  <si>
    <t>Sonnerie fin de cours - PPMS</t>
  </si>
  <si>
    <t>U</t>
  </si>
  <si>
    <t>Quantité</t>
  </si>
  <si>
    <t xml:space="preserve">P.U. </t>
  </si>
  <si>
    <t>P.T.</t>
  </si>
  <si>
    <t>en € HT</t>
  </si>
  <si>
    <t>U</t>
    <phoneticPr fontId="0" type="noConversion"/>
  </si>
  <si>
    <t>Micro</t>
  </si>
  <si>
    <t>Clavier PPMS</t>
  </si>
  <si>
    <t>Carillon Intérieur</t>
  </si>
  <si>
    <t>Carillon Extérieur</t>
  </si>
  <si>
    <t>Liaison RJ45 Cat 6A</t>
  </si>
  <si>
    <t>Configuration, paramétrage, mise en service</t>
  </si>
  <si>
    <t>Ens</t>
    <phoneticPr fontId="0" type="noConversion"/>
  </si>
  <si>
    <t>TOTAL POSTE 1 H.T.</t>
    <phoneticPr fontId="0" type="noConversion"/>
  </si>
  <si>
    <t>T.V.A. 20%</t>
  </si>
  <si>
    <t>TOTAL POSTE T.T.C.</t>
    <phoneticPr fontId="0" type="noConversion"/>
  </si>
  <si>
    <t>Maintenance du système pour 1 an</t>
  </si>
  <si>
    <t>Ens H.T.</t>
  </si>
  <si>
    <t>Ens T.T.C.</t>
  </si>
  <si>
    <t>Horloge mère, antenne FI</t>
  </si>
  <si>
    <t>ens</t>
  </si>
  <si>
    <t>Onduleur 750VA</t>
  </si>
  <si>
    <t xml:space="preserve">Flash </t>
  </si>
  <si>
    <t>Alimentation Carillon extérieur</t>
  </si>
  <si>
    <t>CMR Victor Duruy - Paris</t>
  </si>
  <si>
    <t>Cordons terminaux RJ45 4 paires Cat 6A</t>
  </si>
  <si>
    <r>
      <t xml:space="preserve">Cordons de brassage RJ45 4 paires Cat 6A </t>
    </r>
    <r>
      <rPr>
        <b/>
        <sz val="10"/>
        <rFont val="Arial"/>
        <family val="2"/>
      </rPr>
      <t>vérouillables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</si>
</sst>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/>
    <xf numFmtId="44" fontId="2" fillId="0" borderId="0" xfId="1" applyFont="1"/>
    <xf numFmtId="0" fontId="4" fillId="2" borderId="1" xfId="2" applyFont="1" applyFill="1" applyBorder="1"/>
    <xf numFmtId="0" fontId="4" fillId="2" borderId="2" xfId="2" applyFont="1" applyFill="1" applyBorder="1"/>
    <xf numFmtId="0" fontId="2" fillId="2" borderId="3" xfId="2" applyFill="1" applyBorder="1" applyAlignment="1">
      <alignment wrapText="1"/>
    </xf>
    <xf numFmtId="0" fontId="6" fillId="2" borderId="3" xfId="2" applyFont="1" applyFill="1" applyBorder="1" applyAlignment="1">
      <alignment horizontal="center" vertical="center" wrapText="1"/>
    </xf>
    <xf numFmtId="44" fontId="2" fillId="0" borderId="4" xfId="1" applyFont="1" applyBorder="1"/>
    <xf numFmtId="0" fontId="2" fillId="2" borderId="3" xfId="2" applyFont="1" applyFill="1" applyBorder="1" applyAlignment="1">
      <alignment wrapText="1"/>
    </xf>
    <xf numFmtId="3" fontId="6" fillId="2" borderId="3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right" vertical="top" wrapText="1"/>
    </xf>
    <xf numFmtId="0" fontId="7" fillId="2" borderId="5" xfId="2" applyFont="1" applyFill="1" applyBorder="1" applyAlignment="1">
      <alignment horizontal="right" vertical="center"/>
    </xf>
    <xf numFmtId="0" fontId="2" fillId="0" borderId="5" xfId="2" applyBorder="1"/>
    <xf numFmtId="44" fontId="2" fillId="0" borderId="6" xfId="1" applyFont="1" applyBorder="1"/>
    <xf numFmtId="44" fontId="2" fillId="3" borderId="4" xfId="1" applyFont="1" applyFill="1" applyBorder="1"/>
    <xf numFmtId="44" fontId="5" fillId="4" borderId="4" xfId="1" applyFont="1" applyFill="1" applyBorder="1" applyAlignment="1">
      <alignment horizontal="right"/>
    </xf>
    <xf numFmtId="0" fontId="2" fillId="2" borderId="0" xfId="2" applyFill="1" applyAlignment="1">
      <alignment wrapText="1"/>
    </xf>
    <xf numFmtId="0" fontId="2" fillId="2" borderId="0" xfId="2" applyFill="1" applyAlignment="1">
      <alignment vertical="center"/>
    </xf>
    <xf numFmtId="0" fontId="6" fillId="2" borderId="10" xfId="2" applyFont="1" applyFill="1" applyBorder="1" applyAlignment="1">
      <alignment horizontal="justify" vertical="top" wrapText="1"/>
    </xf>
    <xf numFmtId="44" fontId="6" fillId="2" borderId="3" xfId="3" applyFont="1" applyFill="1" applyBorder="1" applyAlignment="1">
      <alignment horizontal="justify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4" fontId="2" fillId="0" borderId="6" xfId="2" applyNumberFormat="1" applyFont="1" applyBorder="1" applyAlignment="1">
      <alignment horizontal="right"/>
    </xf>
    <xf numFmtId="44" fontId="2" fillId="0" borderId="6" xfId="1" applyFont="1" applyBorder="1" applyAlignment="1">
      <alignment horizontal="right"/>
    </xf>
    <xf numFmtId="0" fontId="5" fillId="0" borderId="11" xfId="2" applyFont="1" applyBorder="1" applyAlignment="1">
      <alignment horizontal="center"/>
    </xf>
    <xf numFmtId="4" fontId="5" fillId="0" borderId="11" xfId="2" applyNumberFormat="1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4" fontId="5" fillId="0" borderId="4" xfId="2" applyNumberFormat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0" fontId="4" fillId="3" borderId="7" xfId="2" applyFont="1" applyFill="1" applyBorder="1" applyAlignment="1">
      <alignment horizontal="right" wrapText="1"/>
    </xf>
    <xf numFmtId="0" fontId="0" fillId="0" borderId="8" xfId="0" applyBorder="1" applyAlignment="1"/>
    <xf numFmtId="0" fontId="0" fillId="0" borderId="9" xfId="0" applyBorder="1" applyAlignment="1"/>
    <xf numFmtId="0" fontId="3" fillId="0" borderId="0" xfId="2" applyFont="1" applyAlignment="1">
      <alignment horizontal="center" vertical="center"/>
    </xf>
  </cellXfs>
  <cellStyles count="4">
    <cellStyle name="Euro 2" xfId="3"/>
    <cellStyle name="Monétaire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etourneur/AppData/Local/Microsoft/Windows/Temporary%20Internet%20Files/Content.Outlook/GYELR6V8/BPU%20Computacenter-PO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ereau"/>
      <sheetName val="Services"/>
      <sheetName val="Serveurs"/>
      <sheetName val="Switchs"/>
      <sheetName val="Baie de Brassage"/>
      <sheetName val="Primo"/>
      <sheetName val="Hors BPU"/>
      <sheetName val="Matériels et logiciels serveurs"/>
      <sheetName val="Feuil1"/>
    </sheetNames>
    <sheetDataSet>
      <sheetData sheetId="0" refreshError="1"/>
      <sheetData sheetId="1">
        <row r="3">
          <cell r="B3" t="str">
            <v>Mise en service d'un serveur</v>
          </cell>
        </row>
        <row r="4">
          <cell r="B4" t="str">
            <v>Paramètrage de rôle du serveur</v>
          </cell>
        </row>
        <row r="5">
          <cell r="B5" t="str">
            <v>Paramètrage des disques</v>
          </cell>
        </row>
        <row r="6">
          <cell r="B6" t="str">
            <v>Activation de protocoles</v>
          </cell>
        </row>
        <row r="7">
          <cell r="B7" t="str">
            <v>Paramétrage adresse IP</v>
          </cell>
        </row>
        <row r="8">
          <cell r="B8" t="str">
            <v>Paramétrage service DHCP</v>
          </cell>
        </row>
        <row r="9">
          <cell r="B9" t="str">
            <v>Installation hyperviseur</v>
          </cell>
        </row>
        <row r="10">
          <cell r="B10" t="str">
            <v>Paramétrage sercice Wins</v>
          </cell>
        </row>
        <row r="11">
          <cell r="B11" t="str">
            <v>Paramétrage de service web</v>
          </cell>
        </row>
        <row r="12">
          <cell r="B12" t="str">
            <v>Paramétrage de service DNS</v>
          </cell>
        </row>
        <row r="13">
          <cell r="B13" t="str">
            <v>Paramétrage de routeur</v>
          </cell>
        </row>
        <row r="14">
          <cell r="B14" t="str">
            <v>Pilotage de l'arrèt des serveurs</v>
          </cell>
        </row>
        <row r="15">
          <cell r="B15" t="str">
            <v>Installation du gestionnaire de comptes utilisateurs</v>
          </cell>
        </row>
        <row r="16">
          <cell r="B16" t="str">
            <v>Activation des sauvegardes</v>
          </cell>
        </row>
        <row r="17">
          <cell r="B17" t="str">
            <v>Installation antivirus</v>
          </cell>
        </row>
        <row r="18">
          <cell r="B18" t="str">
            <v>Configuration de mots de passe</v>
          </cell>
        </row>
        <row r="19">
          <cell r="B19" t="str">
            <v>Ajout de composant ou périphériques internes sur serveurs en service</v>
          </cell>
        </row>
        <row r="20">
          <cell r="B20" t="str">
            <v>Configuration imprimante réseau</v>
          </cell>
        </row>
        <row r="21">
          <cell r="B21" t="str">
            <v>Réparttion de services</v>
          </cell>
        </row>
        <row r="22">
          <cell r="B22" t="str">
            <v>Installation d'un service de virtualisation de poste</v>
          </cell>
        </row>
        <row r="23">
          <cell r="B23" t="str">
            <v>Migration de données</v>
          </cell>
        </row>
        <row r="24">
          <cell r="B24" t="str">
            <v xml:space="preserve">Création de comptes utilisateurs avec procédure systèmes Windows linux, mac OSX,… </v>
          </cell>
        </row>
        <row r="25">
          <cell r="B25" t="str">
            <v>Création de comptes utilisateurs avec procédure systèmes Windows linux, mac OSX,… &gt;50</v>
          </cell>
        </row>
        <row r="26">
          <cell r="B26" t="str">
            <v>Raccordement station de travail</v>
          </cell>
        </row>
        <row r="28">
          <cell r="B28" t="str">
            <v xml:space="preserve">Brassage </v>
          </cell>
        </row>
        <row r="29">
          <cell r="B29" t="str">
            <v xml:space="preserve">Paramétrage d'un nouveau commutateur niv.3 </v>
          </cell>
        </row>
        <row r="30">
          <cell r="B30" t="str">
            <v>Paramétrage d'un nouveau commutateur niv 2</v>
          </cell>
        </row>
        <row r="31">
          <cell r="B31" t="str">
            <v xml:space="preserve">Paramétrage d'un commutateur  niv 3 déjà installé </v>
          </cell>
        </row>
        <row r="32">
          <cell r="B32" t="str">
            <v xml:space="preserve">Paramétrage d'un commutateur  niv 2 déjà installé </v>
          </cell>
        </row>
        <row r="33">
          <cell r="B33" t="str">
            <v>Paramétrage d'un switch déjà installé : mise à jour de firmware</v>
          </cell>
        </row>
        <row r="34">
          <cell r="B34" t="str">
            <v>Paramétrage d'un switch déjà installé : Sauvegarde configuration</v>
          </cell>
        </row>
        <row r="35">
          <cell r="B35" t="str">
            <v>Paramétrage d'un switch déjà installé : Fermeture certaines zones</v>
          </cell>
        </row>
        <row r="36">
          <cell r="B36" t="str">
            <v>Installation Wifi : Intégration équipement  Wifi dans le réseau</v>
          </cell>
        </row>
        <row r="37">
          <cell r="B37" t="str">
            <v>Installation Wifi : paramétrage des règles de sécurité</v>
          </cell>
        </row>
        <row r="38">
          <cell r="B38" t="str">
            <v>Installation Wifi : vérification de l acompatibilité du matériel</v>
          </cell>
        </row>
        <row r="39">
          <cell r="B39" t="str">
            <v>Installation Wifi : Application de la sécurité accès Wifi</v>
          </cell>
        </row>
        <row r="40">
          <cell r="B40" t="str">
            <v>Installation Wifi : Vérification compatibilité du matériel</v>
          </cell>
        </row>
        <row r="41">
          <cell r="B41" t="str">
            <v>Installation Wifi : Paramétrage des terminaux  Wifi</v>
          </cell>
        </row>
        <row r="42">
          <cell r="B42" t="str">
            <v>Intégration dans le réseau</v>
          </cell>
        </row>
        <row r="43">
          <cell r="B43" t="str">
            <v>Paramétrage des règles de sécurité</v>
          </cell>
        </row>
        <row r="44">
          <cell r="B44" t="str">
            <v>Vérification de compatibilité des matériels</v>
          </cell>
        </row>
        <row r="46">
          <cell r="B46" t="str">
            <v>Assemblage de la baie</v>
          </cell>
        </row>
        <row r="47">
          <cell r="B47" t="str">
            <v>Raccordements électriques internes</v>
          </cell>
        </row>
        <row r="48">
          <cell r="B48" t="str">
            <v>Travaux en hauteur - 1/2 journée</v>
          </cell>
        </row>
        <row r="49">
          <cell r="B49" t="str">
            <v>Manutentionnaire - 1/2 journée</v>
          </cell>
        </row>
        <row r="50">
          <cell r="B50" t="str">
            <v>Assistance prise en main - 1/2 journée</v>
          </cell>
        </row>
        <row r="51">
          <cell r="B51" t="str">
            <v>Prestation spécifique : ingénieur réseau - 1/2 journée</v>
          </cell>
        </row>
        <row r="52">
          <cell r="B52" t="str">
            <v>Prestation spécifique : ingénieur système - 1/2 journée</v>
          </cell>
        </row>
        <row r="53">
          <cell r="B53" t="str">
            <v>Prestation spécifique : technicien réseau - 1/2 journée</v>
          </cell>
        </row>
        <row r="54">
          <cell r="B54" t="str">
            <v>Prestation spécifique : technicien bureautique - 1/2 journée</v>
          </cell>
        </row>
        <row r="55">
          <cell r="B55" t="str">
            <v>Prestation spécifique : technicien maintenance - 1/2 journée</v>
          </cell>
        </row>
      </sheetData>
      <sheetData sheetId="2">
        <row r="4">
          <cell r="B4" t="str">
            <v>(SEREGT) - TOUR  DELL T430  - 4Go - Sans DD -  Proc  E5-2603  1,6 GHz</v>
          </cell>
        </row>
        <row r="5">
          <cell r="B5" t="str">
            <v>(SEREGT) - TOUR  DELL T430 -2x 4Go - Sans DD -  Proc E5 - 2603 1,6 GHz</v>
          </cell>
        </row>
        <row r="6">
          <cell r="B6" t="str">
            <v>(SEREGR)  RACK DELL PE R430 E5-26303V3 SCX/1,6/8GB</v>
          </cell>
        </row>
        <row r="7">
          <cell r="B7" t="str">
            <v>(SERPPT) - TOUR  DELL T430 - 4Go - Sans DD -  Proc E5 - 2609 1,9 GHz</v>
          </cell>
        </row>
        <row r="8">
          <cell r="B8" t="str">
            <v>(SERPPR)  RACK DELL  PE R430 E5-26309V3 SCX/1,9/8GB</v>
          </cell>
        </row>
        <row r="9">
          <cell r="B9" t="str">
            <v>(SERSAUR) - Powervault Dell - 8 Go + 4X500 Go - Proc     E5-2403  1,80 Mhz</v>
          </cell>
        </row>
        <row r="10">
          <cell r="B10" t="str">
            <v>DELL -  Carte Ethernet supplémentaire  2 ports RJ45 pour SEREGT/R et SERPPT/R</v>
          </cell>
        </row>
        <row r="11">
          <cell r="B11" t="str">
            <v>DELL - Carte Ethernet supplémentaire  4 ports RJ45 pour SEREGT/R et SERPPT/R</v>
          </cell>
        </row>
        <row r="12">
          <cell r="B12" t="str">
            <v>DELL - Moniteur TFT 19 pouces</v>
          </cell>
        </row>
        <row r="13">
          <cell r="B13" t="str">
            <v>DELL - Disque dur supplémentaire 1 To adapté aux serveurs SEREGT/R et SERPPT/R</v>
          </cell>
        </row>
        <row r="14">
          <cell r="B14" t="str">
            <v>DELL - Disque dur supplémentaire 2 To adapté aux serveurs SEREGT/R et SERPPT/R</v>
          </cell>
        </row>
        <row r="15">
          <cell r="B15" t="str">
            <v>DELL - Extension de mémoire de 2 Go adaptée aux serveurs SEREGT/R et SERPPT/R</v>
          </cell>
        </row>
        <row r="16">
          <cell r="B16" t="str">
            <v>DELL - Extension de mémoire de 4 Go adaptée aux serveurs SEREGT/R et SERPPT/R</v>
          </cell>
        </row>
        <row r="17">
          <cell r="B17" t="str">
            <v>DELL -Contrôleur de disques RAID adapté au serveurs SEREGT/R et SERPPT/R</v>
          </cell>
        </row>
        <row r="18">
          <cell r="B18" t="str">
            <v>Moniteur TFT 19 pouces</v>
          </cell>
        </row>
        <row r="19">
          <cell r="B19" t="str">
            <v>NAS DLINK - 4 Emplacements de Disque Dur - DNS340</v>
          </cell>
        </row>
        <row r="20">
          <cell r="B20" t="str">
            <v>ShareCenter™Pro 1550 -  4 baies SATA hot-Swappables -RAID 0/1/10/5/6 - R 19"</v>
          </cell>
        </row>
        <row r="21">
          <cell r="B21" t="str">
            <v>Disque Dur Interne 500 Go  SATA</v>
          </cell>
        </row>
        <row r="22">
          <cell r="B22" t="str">
            <v>Disque Dur Interne 1 To  SATA</v>
          </cell>
        </row>
        <row r="23">
          <cell r="B23" t="str">
            <v>Disque Dur EXTERNE USB 500 Go</v>
          </cell>
        </row>
        <row r="24">
          <cell r="B24" t="str">
            <v>Disque Dur EXTERNE USB 1 To</v>
          </cell>
        </row>
        <row r="25">
          <cell r="B25" t="str">
            <v>Disque Dur EXTERNE USB 2 To</v>
          </cell>
        </row>
        <row r="26">
          <cell r="B26" t="str">
            <v>APC - Smart UPS 750VA USB/Serie  230Volts</v>
          </cell>
        </row>
        <row r="27">
          <cell r="B27" t="str">
            <v>APC - Smart UPS 1000VA USB/Serie  230Volts</v>
          </cell>
        </row>
        <row r="28">
          <cell r="B28" t="str">
            <v>APC - Smart UPS 1500VA USB/Serie  230Volts</v>
          </cell>
        </row>
        <row r="29">
          <cell r="B29" t="str">
            <v>APC - Smart UPS 3300VA USB/Serie  230Volts</v>
          </cell>
        </row>
        <row r="30">
          <cell r="B30" t="str">
            <v>APC Power Cable IEC320 C 2,5</v>
          </cell>
        </row>
        <row r="31">
          <cell r="B31" t="str">
            <v>APC Power Cable IEC320 C 0,6</v>
          </cell>
        </row>
        <row r="32">
          <cell r="B32" t="str">
            <v>MGE EVOLUTION 850i TOUR</v>
          </cell>
        </row>
        <row r="33">
          <cell r="B33" t="str">
            <v>MGE EVOLUTION 1150i TOUR</v>
          </cell>
        </row>
        <row r="34">
          <cell r="B34" t="str">
            <v>MGE EVOLUTION 1550i TOUR</v>
          </cell>
        </row>
        <row r="35">
          <cell r="B35" t="str">
            <v>MGE EVOLUTION 1550ir RACK</v>
          </cell>
        </row>
        <row r="36">
          <cell r="B36" t="str">
            <v>Switch clavier-écran-souris 4 ports USB (Fourni avec 2 câbles)</v>
          </cell>
        </row>
        <row r="37">
          <cell r="B37" t="str">
            <v xml:space="preserve">Kit de 2 câbles pour switch DKVM-4U </v>
          </cell>
        </row>
        <row r="38">
          <cell r="B38" t="str">
            <v>COMMUTATEUR KVM ÉCRAN /CLAV/SOURIS 8 PORTS</v>
          </cell>
        </row>
        <row r="39">
          <cell r="B39" t="str">
            <v>CÂBLE PIEUVRE POUR COMMUT KVM</v>
          </cell>
        </row>
      </sheetData>
      <sheetData sheetId="3">
        <row r="3">
          <cell r="B3" t="str">
            <v>HP MSR20-10 Router</v>
          </cell>
        </row>
        <row r="4">
          <cell r="B4" t="str">
            <v>HP 2910-24G al Switch</v>
          </cell>
        </row>
        <row r="5">
          <cell r="B5" t="str">
            <v xml:space="preserve">HP 2530-24 Switch   </v>
          </cell>
        </row>
        <row r="6">
          <cell r="B6" t="str">
            <v>HP 2530-24G Switch</v>
          </cell>
        </row>
        <row r="7">
          <cell r="B7" t="str">
            <v xml:space="preserve">HP 2530-48G Switch </v>
          </cell>
        </row>
        <row r="8">
          <cell r="B8" t="str">
            <v xml:space="preserve">HP 2530-24-PoE+ Switch  </v>
          </cell>
        </row>
        <row r="9">
          <cell r="B9" t="str">
            <v xml:space="preserve">HP 2620-24-PPoE+ Switch
</v>
          </cell>
        </row>
        <row r="10">
          <cell r="B10" t="str">
            <v>HP 2530-24G-PoE Switch</v>
          </cell>
        </row>
        <row r="11">
          <cell r="B11" t="str">
            <v>HP 2910-48G-PoE+ al Switch</v>
          </cell>
        </row>
        <row r="12">
          <cell r="B12" t="str">
            <v xml:space="preserve"> HP X111 100M SFP LC FX TRANSC</v>
          </cell>
        </row>
        <row r="13">
          <cell r="B13" t="str">
            <v xml:space="preserve"> HP X120 1G SFP LC SX TRANSC</v>
          </cell>
        </row>
        <row r="14">
          <cell r="B14" t="str">
            <v xml:space="preserve"> HP X120 1G SFP LC LX TRANSC</v>
          </cell>
        </row>
        <row r="15">
          <cell r="B15" t="str">
            <v xml:space="preserve"> HP X120 1G SFP RJ45 T TRANSC</v>
          </cell>
        </row>
        <row r="16">
          <cell r="B16" t="str">
            <v>HPE 205 Instant (WW) - Borne d'accès sans fil - 802.11a/b/g/n/ac - Bande double - ARUBA instant 205</v>
          </cell>
        </row>
        <row r="17">
          <cell r="B17" t="str">
            <v>HP M111 Client Bridge</v>
          </cell>
        </row>
        <row r="18">
          <cell r="B18" t="str">
            <v>AT - Switch  X900 COMMUT 10/10/1000 niv3</v>
          </cell>
        </row>
        <row r="19">
          <cell r="B19" t="str">
            <v xml:space="preserve">AT - Switch 8000GS - Niv 2, 24 ports 10/100/1000T </v>
          </cell>
        </row>
        <row r="20">
          <cell r="B20" t="str">
            <v>AT - Switch 8000GS - Niv 2, 48 ports 10/100/1000T</v>
          </cell>
        </row>
        <row r="21">
          <cell r="B21" t="str">
            <v>AT - Switch 8000S - Niv 2, 16 ports 10/100Tx + 1 ports combo 10/100/1000T SFP Fan less</v>
          </cell>
        </row>
        <row r="22">
          <cell r="B22" t="str">
            <v>AT - Switch 8000S - Niv 2, 24 ports 10/100Tx + 2 ports combo 10/100/1000T SFP Stackable</v>
          </cell>
        </row>
        <row r="23">
          <cell r="B23" t="str">
            <v>AT - Switch 8000S - Niv 2, 48 ports 10/100Tx + 2 ports combo 10/100/1000T SFP Stackable</v>
          </cell>
        </row>
        <row r="24">
          <cell r="B24" t="str">
            <v>AT - Module SFP 1000BaseSX - SPSX</v>
          </cell>
        </row>
        <row r="25">
          <cell r="B25" t="str">
            <v xml:space="preserve">Routeur modulaire 1 wan 10/100 tx </v>
          </cell>
        </row>
        <row r="26">
          <cell r="B26" t="str">
            <v>AT-8000S-COMMUT NIV2 24P 10/100T POE</v>
          </cell>
        </row>
        <row r="27">
          <cell r="B27" t="str">
            <v>AT-8000GS-COMMUT NIV2 24P 10/100/1000T POE</v>
          </cell>
        </row>
        <row r="28">
          <cell r="B28" t="str">
            <v xml:space="preserve"> MODULE SFP 100FX MULTI MODE</v>
          </cell>
        </row>
        <row r="29">
          <cell r="B29" t="str">
            <v xml:space="preserve"> MODULE SFP 1000 LX 1310</v>
          </cell>
        </row>
        <row r="30">
          <cell r="B30" t="str">
            <v>AT-WR2304N - WIRELESS ROUTER 802.11</v>
          </cell>
        </row>
        <row r="31">
          <cell r="B31" t="str">
            <v>AT - Module SFP 1000BaseT - SPTX</v>
          </cell>
        </row>
        <row r="32">
          <cell r="B32" t="str">
            <v>Interface Optique pour Switch DLINK 3526</v>
          </cell>
        </row>
      </sheetData>
      <sheetData sheetId="4">
        <row r="3">
          <cell r="B3" t="str">
            <v xml:space="preserve">Baie informatique 19 pouces 42 U, 800x600  </v>
          </cell>
        </row>
        <row r="4">
          <cell r="B4" t="str">
            <v xml:space="preserve">Baie informatique 19 pouces 24 U, 800x600  </v>
          </cell>
        </row>
        <row r="5">
          <cell r="B5" t="str">
            <v xml:space="preserve">Baie informatique 19 pouces 42 U, 800x800  </v>
          </cell>
        </row>
        <row r="6">
          <cell r="B6" t="str">
            <v xml:space="preserve">Baie informatique 19 pouces 24 U, 800x800  </v>
          </cell>
        </row>
        <row r="7">
          <cell r="B7" t="str">
            <v xml:space="preserve">Baie informatique 19 pouces 42 U, 800x1000  </v>
          </cell>
        </row>
        <row r="8">
          <cell r="B8" t="str">
            <v xml:space="preserve">Baie informatique 19 pouces 24 U, 800x1000  </v>
          </cell>
        </row>
        <row r="9">
          <cell r="B9" t="str">
            <v>Bandeau pour câbles, 4 anneaux 1U 19 pouces</v>
          </cell>
        </row>
        <row r="10">
          <cell r="B10" t="str">
            <v xml:space="preserve">Bandeau ventilateurs 19 pouces 1U </v>
          </cell>
        </row>
        <row r="11">
          <cell r="B11" t="str">
            <v>Barrettes de raccordement électrique 19 pouces</v>
          </cell>
        </row>
        <row r="12">
          <cell r="B12" t="str">
            <v xml:space="preserve">Etagère fixe  pour baie 19 pouces  </v>
          </cell>
        </row>
        <row r="13">
          <cell r="B13" t="str">
            <v xml:space="preserve">Etagère coulissante  pour baie 19 pouces  </v>
          </cell>
        </row>
        <row r="14">
          <cell r="B14" t="str">
            <v>Passes  câbles</v>
          </cell>
        </row>
        <row r="15">
          <cell r="B15" t="str">
            <v>Kit équerres de baie</v>
          </cell>
        </row>
        <row r="16">
          <cell r="B16" t="str">
            <v>Kit accouplement de baie</v>
          </cell>
        </row>
        <row r="17">
          <cell r="B17" t="str">
            <v>Kit de visserie de baie</v>
          </cell>
        </row>
        <row r="18">
          <cell r="B18" t="str">
            <v>Paire de rails pour équipements en rack</v>
          </cell>
        </row>
        <row r="19">
          <cell r="B19" t="str">
            <v>Câble d'alimentation électrique, prise Europa femelle  250V 10-16 A 1,80 m</v>
          </cell>
        </row>
        <row r="20">
          <cell r="B20" t="str">
            <v>Câble d'alimentation électrique, prise Europa femelle  250V 10-16 A 3 m</v>
          </cell>
        </row>
        <row r="21">
          <cell r="B21" t="str">
            <v>Câble d'alimentation électrique, prise Europa femelle  250V 10-16 A 5 m</v>
          </cell>
        </row>
      </sheetData>
      <sheetData sheetId="5">
        <row r="2">
          <cell r="B2" t="str">
            <v>Cordon droit MNC RJ45 Cat.6 FTP 1 m - Gris</v>
          </cell>
        </row>
        <row r="3">
          <cell r="B3" t="str">
            <v>Cordon droit MNC RJ45 Cat.6 FTP 2  m - Gris</v>
          </cell>
        </row>
        <row r="4">
          <cell r="B4" t="str">
            <v>Cordon droit MNC RJ45 Cat.6 FTP 3 m - Gris</v>
          </cell>
        </row>
        <row r="5">
          <cell r="B5" t="str">
            <v>Cordon droit MNC RJ45 Cat.6 FTP 5  m - Gris</v>
          </cell>
        </row>
        <row r="6">
          <cell r="B6" t="str">
            <v>Cordon droit MNC RJ45 Cat.6 FTP 10 m - Gris</v>
          </cell>
        </row>
        <row r="7">
          <cell r="B7" t="str">
            <v>Jarretière optique duplex multimode 50/125 LC/LC (0,5 m)</v>
          </cell>
        </row>
        <row r="8">
          <cell r="B8" t="str">
            <v>Jarretière optique duplex multimode 50/125 LC/LC (1  m)</v>
          </cell>
        </row>
        <row r="9">
          <cell r="B9" t="str">
            <v>Jarretière optique duplex multimode 50/125 LC/LC (2 m)</v>
          </cell>
        </row>
        <row r="10">
          <cell r="B10" t="str">
            <v>Jarretière optique duplex multimode 50/125 SC/LC (0,5 m)</v>
          </cell>
        </row>
        <row r="11">
          <cell r="B11" t="str">
            <v>Jarretière optique duplex multimode 50/125 SC/LC (1  m)</v>
          </cell>
        </row>
        <row r="12">
          <cell r="B12" t="str">
            <v>Jarretière optique duplex multimode 50/125 SC/LC (2 m)</v>
          </cell>
        </row>
        <row r="13">
          <cell r="B13" t="str">
            <v>Jarretière optique duplex multimode 50/125 SC/MTRJ (0,5 m)</v>
          </cell>
        </row>
        <row r="14">
          <cell r="B14" t="str">
            <v>Jarretière optique duplex multimode 50/125 SC/MTRJ (1  m)</v>
          </cell>
        </row>
        <row r="15">
          <cell r="B15" t="str">
            <v>Jarretière optique duplex multimode 50/125 SC/MTRJ (2 m)</v>
          </cell>
        </row>
        <row r="16">
          <cell r="B16" t="str">
            <v>Jarretière optique duplex monomode 50/125 LC/LC (0,5 m)</v>
          </cell>
        </row>
        <row r="17">
          <cell r="B17" t="str">
            <v>Jarretière optique duplex monomode 50/125 LC/LC (1  m)</v>
          </cell>
        </row>
        <row r="18">
          <cell r="B18" t="str">
            <v>Jarretière optique duplex monomode 50/125 LC/LC (2 m)</v>
          </cell>
        </row>
        <row r="19">
          <cell r="B19" t="str">
            <v>Jarretière optique duplex monomode 50/125 SC/LC (0,5 m)</v>
          </cell>
        </row>
        <row r="20">
          <cell r="B20" t="str">
            <v>Jarretière optique duplex monomode 50/125 SC/LC (1  m)</v>
          </cell>
        </row>
        <row r="21">
          <cell r="B21" t="str">
            <v>Jarretière optique duplex monomode 50/125 SC/LC (2 m)</v>
          </cell>
        </row>
        <row r="22">
          <cell r="B22" t="str">
            <v>Jarretière optique duplex monomode 50/125 SC/MTRJ (0,5 m)</v>
          </cell>
        </row>
        <row r="23">
          <cell r="B23" t="str">
            <v>Jarretière optique duplex monomode 50/125 SC/MTRJ (1  m)</v>
          </cell>
        </row>
        <row r="24">
          <cell r="B24" t="str">
            <v>Jarretière optique duplex monomode 50/125 SC/MTRJ (2 m)</v>
          </cell>
        </row>
        <row r="25">
          <cell r="B25" t="str">
            <v>Lot de 25 vis + écrous cage + rondelle</v>
          </cell>
        </row>
        <row r="26">
          <cell r="B26" t="str">
            <v>Colliers VDI à témoin de serrage 15x225 mm</v>
          </cell>
        </row>
        <row r="27">
          <cell r="B27" t="str">
            <v>Colliers VDI à témoin de serrage 15x180  mm</v>
          </cell>
        </row>
        <row r="28">
          <cell r="B28" t="str">
            <v>Dédoubleur bretelle Rj45 cat. 6</v>
          </cell>
        </row>
        <row r="29">
          <cell r="B29" t="str">
            <v>Dédoubleur bretelle Rj45 cat. 6</v>
          </cell>
        </row>
        <row r="30">
          <cell r="B30" t="str">
            <v>Dédoubeur répartituer 18 mm</v>
          </cell>
        </row>
        <row r="31">
          <cell r="B31" t="str">
            <v>Cordon  RJ45/COMBIBSC UTP/120 FICOM   Ohms 0,5 m</v>
          </cell>
        </row>
        <row r="32">
          <cell r="B32" t="str">
            <v>Cordon  RJ45/COMBIBSC UTP/120 FICOM   Ohms 1 m</v>
          </cell>
        </row>
        <row r="33">
          <cell r="B33" t="str">
            <v>Cordon  RJ45/COMBIBSC UTP/120 FICOM   Ohms 2 m</v>
          </cell>
        </row>
        <row r="34">
          <cell r="B34" t="str">
            <v>Cordon  RJ45/COMBIBSC UTP/120 FICOM   Ohms 3  m</v>
          </cell>
        </row>
        <row r="35">
          <cell r="B35" t="str">
            <v>Cordon  RJ45/COMBIBSC UTP/120 FICOM   Ohms 5  m</v>
          </cell>
        </row>
        <row r="36">
          <cell r="B36" t="str">
            <v>Cordon croisé 4 paires RJ45/RJ45 cuivre cat.6 FTP100 Ohms 0,5 m</v>
          </cell>
        </row>
        <row r="37">
          <cell r="B37" t="str">
            <v>Cordon croisé 4 paires RJ45/RJ45 cuivre cat.6 FTP100 Ohms 1 m</v>
          </cell>
        </row>
        <row r="38">
          <cell r="B38" t="str">
            <v>Cordon croisé 4 paires RJ45/RJ45 cuivre cat.6 FTP100 Ohms 2 m</v>
          </cell>
        </row>
        <row r="39">
          <cell r="B39" t="str">
            <v>Cordon croisé 4 paires RJ45/RJ45 cuivre cat.6 FTP100 Ohms 5 m</v>
          </cell>
        </row>
        <row r="40">
          <cell r="B40" t="str">
            <v>Cordon croisé 4 paires RJ45/RJ45 cuivre cat.6 FTP100 Ohms 10 m</v>
          </cell>
        </row>
        <row r="41">
          <cell r="B41" t="str">
            <v>CORDON PATCH RJ45 FTP CAT6 1M</v>
          </cell>
        </row>
        <row r="42">
          <cell r="B42" t="str">
            <v>CORDON PATCH RJ45 FTP CAT6 2M</v>
          </cell>
        </row>
        <row r="43">
          <cell r="B43" t="str">
            <v>CORDON PATCH RJ45 FTP CAT6 5M</v>
          </cell>
        </row>
        <row r="44">
          <cell r="B44" t="str">
            <v>CORDON PATCH RJ45 FTP CAT6/  10M</v>
          </cell>
        </row>
        <row r="45">
          <cell r="B45" t="str">
            <v>CORDON PATCH RJ45UTP CAT6 G 2M</v>
          </cell>
        </row>
        <row r="46">
          <cell r="B46" t="str">
            <v>Cordon droit MNC RJ45 Cat.6 UTP 1 m- Gris</v>
          </cell>
        </row>
        <row r="47">
          <cell r="B47" t="str">
            <v>Cordon droit MNC RJ45 Cat.6 UTP 2  m - Gris</v>
          </cell>
        </row>
        <row r="48">
          <cell r="B48" t="str">
            <v>Cordon droit MNC RJ45 Cat.6 UTP 3 m- Gris</v>
          </cell>
        </row>
        <row r="49">
          <cell r="B49" t="str">
            <v>Cordon droit MNC RJ45 Cat.6 UTP 5  m - Gris</v>
          </cell>
        </row>
        <row r="50">
          <cell r="B50" t="str">
            <v>Cordon droit MNC RJ45 Cat.6 UTP 10 m - Gris</v>
          </cell>
        </row>
      </sheetData>
      <sheetData sheetId="6">
        <row r="3">
          <cell r="B3" t="str">
            <v>DD 1 To interne compatible  avec les nouveaux serveurs DELL T430 - SERPPT + SEREGT</v>
          </cell>
        </row>
        <row r="4">
          <cell r="B4" t="str">
            <v>DOUBLE CONNEXION A CHAUD, BLOC D ALIMENTATION REDONDANT (1+1), 550W R430</v>
          </cell>
        </row>
        <row r="5">
          <cell r="B5" t="str">
            <v>RISER AVEC DEUX X16 PCIe GEN3 LP LOGEMENTS (x16 PCIe Ianes), R430</v>
          </cell>
        </row>
        <row r="6">
          <cell r="B6" t="str">
            <v>DD SATA compatible 1 To avec le nouveau serveur DELL R630 - SERVTT</v>
          </cell>
        </row>
        <row r="7">
          <cell r="B7" t="str">
            <v>iDRAC Port Card, T430, CusKit</v>
          </cell>
        </row>
        <row r="8">
          <cell r="B8" t="str">
            <v>Borne WIFI - AT-TQ2403</v>
          </cell>
        </row>
        <row r="9">
          <cell r="B9" t="str">
            <v>Injecteur POE - AT-6101G</v>
          </cell>
        </row>
        <row r="10">
          <cell r="B10" t="str">
            <v>MSM720-ACCESS-CONTROLLER</v>
          </cell>
        </row>
        <row r="11">
          <cell r="B11" t="str">
            <v xml:space="preserve">ARUBA ACESS POINT MOUNT KIT  </v>
          </cell>
        </row>
        <row r="12">
          <cell r="B12" t="str">
            <v xml:space="preserve">Injecteur POE - 1 Port </v>
          </cell>
        </row>
        <row r="13">
          <cell r="B13" t="str">
            <v>HP 2530-8G-PoE+ - 8 ports 10/100/1000 PoE+ et 2 ports Combo</v>
          </cell>
        </row>
        <row r="14">
          <cell r="B14" t="str">
            <v>HP 2530-48 Switch</v>
          </cell>
        </row>
        <row r="15">
          <cell r="B15" t="str">
            <v>Transceiver HP X121 1G SFP LC SX</v>
          </cell>
        </row>
        <row r="16">
          <cell r="B16" t="str">
            <v>Transceiver HP X121 1G SFP LC LS</v>
          </cell>
        </row>
        <row r="17">
          <cell r="B17" t="str">
            <v>Switch AT X210-16 GTs</v>
          </cell>
        </row>
        <row r="18">
          <cell r="B18" t="str">
            <v>NetCover Basic, 1 Year Support Package</v>
          </cell>
        </row>
        <row r="19">
          <cell r="B19" t="str">
            <v>WINDOWS SERVEUR 2012 R2 - open éducation</v>
          </cell>
        </row>
        <row r="20">
          <cell r="B20" t="str">
            <v>CAL WINDOWS SERVEUR 2012 R2 - open éducation</v>
          </cell>
        </row>
        <row r="21">
          <cell r="B21" t="str">
            <v>Jarretière Optique 9/125 OS2 LC/SC APC Duplex 2m</v>
          </cell>
        </row>
        <row r="22">
          <cell r="B22" t="str">
            <v>Jarretière optique duplex multimode 62,5/125 SC/LC (2 m)</v>
          </cell>
        </row>
        <row r="23">
          <cell r="B23" t="str">
            <v>Jarretière optique duplex multimode 50/125 SC/SC (2 m)</v>
          </cell>
        </row>
        <row r="24">
          <cell r="B24" t="str">
            <v>Jarretière optique duplex multimode 50/125 SC/SC (3 m)</v>
          </cell>
        </row>
        <row r="25">
          <cell r="B25" t="str">
            <v>Jarretière optique duplex multimode 62,5/125 LC/ST OM1 (2 m)</v>
          </cell>
        </row>
        <row r="26">
          <cell r="B26" t="str">
            <v>Jarretière optique duplex multimode 62,5/125 LC/MTRJ OM1 (2 m)</v>
          </cell>
        </row>
        <row r="27">
          <cell r="B27" t="str">
            <v>Jarretière optique duplex multimode 62,5/125 ST/ST OM1 (2 m)</v>
          </cell>
        </row>
        <row r="28">
          <cell r="B28" t="str">
            <v>Jarretière optique duplex multimode 62,5/125 SC/SC OM1 (2 m)</v>
          </cell>
        </row>
        <row r="29">
          <cell r="B29" t="str">
            <v>Convertisseur fibre optique/cuivre de type multimode en 10/100/1000</v>
          </cell>
        </row>
        <row r="30">
          <cell r="B30" t="str">
            <v>Baie 42U 800x1000 portes AV/AR verre double</v>
          </cell>
        </row>
        <row r="31">
          <cell r="B31" t="str">
            <v>SUPPORT MODEM 2U PROF. 400 NOIR</v>
          </cell>
        </row>
        <row r="32">
          <cell r="B32" t="str">
            <v>Onduleur Rack EATON STS 16</v>
          </cell>
        </row>
        <row r="33">
          <cell r="B33" t="str">
            <v>GUIDE/PASSE CORDON 1U NOIR 4 lyres plastique plaque pleine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75" workbookViewId="0">
      <selection activeCell="A9" sqref="A9"/>
    </sheetView>
  </sheetViews>
  <sheetFormatPr baseColWidth="10" defaultRowHeight="12.75" x14ac:dyDescent="0.2"/>
  <cols>
    <col min="1" max="1" width="50.7109375" style="1" customWidth="1"/>
    <col min="2" max="4" width="11.42578125" style="1"/>
    <col min="5" max="5" width="13" style="2" bestFit="1" customWidth="1"/>
    <col min="6" max="256" width="11.42578125" style="1"/>
    <col min="257" max="257" width="53.85546875" style="1" customWidth="1"/>
    <col min="258" max="512" width="11.42578125" style="1"/>
    <col min="513" max="513" width="53.85546875" style="1" customWidth="1"/>
    <col min="514" max="768" width="11.42578125" style="1"/>
    <col min="769" max="769" width="53.85546875" style="1" customWidth="1"/>
    <col min="770" max="1024" width="11.42578125" style="1"/>
    <col min="1025" max="1025" width="53.85546875" style="1" customWidth="1"/>
    <col min="1026" max="1280" width="11.42578125" style="1"/>
    <col min="1281" max="1281" width="53.85546875" style="1" customWidth="1"/>
    <col min="1282" max="1536" width="11.42578125" style="1"/>
    <col min="1537" max="1537" width="53.85546875" style="1" customWidth="1"/>
    <col min="1538" max="1792" width="11.42578125" style="1"/>
    <col min="1793" max="1793" width="53.85546875" style="1" customWidth="1"/>
    <col min="1794" max="2048" width="11.42578125" style="1"/>
    <col min="2049" max="2049" width="53.85546875" style="1" customWidth="1"/>
    <col min="2050" max="2304" width="11.42578125" style="1"/>
    <col min="2305" max="2305" width="53.85546875" style="1" customWidth="1"/>
    <col min="2306" max="2560" width="11.42578125" style="1"/>
    <col min="2561" max="2561" width="53.85546875" style="1" customWidth="1"/>
    <col min="2562" max="2816" width="11.42578125" style="1"/>
    <col min="2817" max="2817" width="53.85546875" style="1" customWidth="1"/>
    <col min="2818" max="3072" width="11.42578125" style="1"/>
    <col min="3073" max="3073" width="53.85546875" style="1" customWidth="1"/>
    <col min="3074" max="3328" width="11.42578125" style="1"/>
    <col min="3329" max="3329" width="53.85546875" style="1" customWidth="1"/>
    <col min="3330" max="3584" width="11.42578125" style="1"/>
    <col min="3585" max="3585" width="53.85546875" style="1" customWidth="1"/>
    <col min="3586" max="3840" width="11.42578125" style="1"/>
    <col min="3841" max="3841" width="53.85546875" style="1" customWidth="1"/>
    <col min="3842" max="4096" width="11.42578125" style="1"/>
    <col min="4097" max="4097" width="53.85546875" style="1" customWidth="1"/>
    <col min="4098" max="4352" width="11.42578125" style="1"/>
    <col min="4353" max="4353" width="53.85546875" style="1" customWidth="1"/>
    <col min="4354" max="4608" width="11.42578125" style="1"/>
    <col min="4609" max="4609" width="53.85546875" style="1" customWidth="1"/>
    <col min="4610" max="4864" width="11.42578125" style="1"/>
    <col min="4865" max="4865" width="53.85546875" style="1" customWidth="1"/>
    <col min="4866" max="5120" width="11.42578125" style="1"/>
    <col min="5121" max="5121" width="53.85546875" style="1" customWidth="1"/>
    <col min="5122" max="5376" width="11.42578125" style="1"/>
    <col min="5377" max="5377" width="53.85546875" style="1" customWidth="1"/>
    <col min="5378" max="5632" width="11.42578125" style="1"/>
    <col min="5633" max="5633" width="53.85546875" style="1" customWidth="1"/>
    <col min="5634" max="5888" width="11.42578125" style="1"/>
    <col min="5889" max="5889" width="53.85546875" style="1" customWidth="1"/>
    <col min="5890" max="6144" width="11.42578125" style="1"/>
    <col min="6145" max="6145" width="53.85546875" style="1" customWidth="1"/>
    <col min="6146" max="6400" width="11.42578125" style="1"/>
    <col min="6401" max="6401" width="53.85546875" style="1" customWidth="1"/>
    <col min="6402" max="6656" width="11.42578125" style="1"/>
    <col min="6657" max="6657" width="53.85546875" style="1" customWidth="1"/>
    <col min="6658" max="6912" width="11.42578125" style="1"/>
    <col min="6913" max="6913" width="53.85546875" style="1" customWidth="1"/>
    <col min="6914" max="7168" width="11.42578125" style="1"/>
    <col min="7169" max="7169" width="53.85546875" style="1" customWidth="1"/>
    <col min="7170" max="7424" width="11.42578125" style="1"/>
    <col min="7425" max="7425" width="53.85546875" style="1" customWidth="1"/>
    <col min="7426" max="7680" width="11.42578125" style="1"/>
    <col min="7681" max="7681" width="53.85546875" style="1" customWidth="1"/>
    <col min="7682" max="7936" width="11.42578125" style="1"/>
    <col min="7937" max="7937" width="53.85546875" style="1" customWidth="1"/>
    <col min="7938" max="8192" width="11.42578125" style="1"/>
    <col min="8193" max="8193" width="53.85546875" style="1" customWidth="1"/>
    <col min="8194" max="8448" width="11.42578125" style="1"/>
    <col min="8449" max="8449" width="53.85546875" style="1" customWidth="1"/>
    <col min="8450" max="8704" width="11.42578125" style="1"/>
    <col min="8705" max="8705" width="53.85546875" style="1" customWidth="1"/>
    <col min="8706" max="8960" width="11.42578125" style="1"/>
    <col min="8961" max="8961" width="53.85546875" style="1" customWidth="1"/>
    <col min="8962" max="9216" width="11.42578125" style="1"/>
    <col min="9217" max="9217" width="53.85546875" style="1" customWidth="1"/>
    <col min="9218" max="9472" width="11.42578125" style="1"/>
    <col min="9473" max="9473" width="53.85546875" style="1" customWidth="1"/>
    <col min="9474" max="9728" width="11.42578125" style="1"/>
    <col min="9729" max="9729" width="53.85546875" style="1" customWidth="1"/>
    <col min="9730" max="9984" width="11.42578125" style="1"/>
    <col min="9985" max="9985" width="53.85546875" style="1" customWidth="1"/>
    <col min="9986" max="10240" width="11.42578125" style="1"/>
    <col min="10241" max="10241" width="53.85546875" style="1" customWidth="1"/>
    <col min="10242" max="10496" width="11.42578125" style="1"/>
    <col min="10497" max="10497" width="53.85546875" style="1" customWidth="1"/>
    <col min="10498" max="10752" width="11.42578125" style="1"/>
    <col min="10753" max="10753" width="53.85546875" style="1" customWidth="1"/>
    <col min="10754" max="11008" width="11.42578125" style="1"/>
    <col min="11009" max="11009" width="53.85546875" style="1" customWidth="1"/>
    <col min="11010" max="11264" width="11.42578125" style="1"/>
    <col min="11265" max="11265" width="53.85546875" style="1" customWidth="1"/>
    <col min="11266" max="11520" width="11.42578125" style="1"/>
    <col min="11521" max="11521" width="53.85546875" style="1" customWidth="1"/>
    <col min="11522" max="11776" width="11.42578125" style="1"/>
    <col min="11777" max="11777" width="53.85546875" style="1" customWidth="1"/>
    <col min="11778" max="12032" width="11.42578125" style="1"/>
    <col min="12033" max="12033" width="53.85546875" style="1" customWidth="1"/>
    <col min="12034" max="12288" width="11.42578125" style="1"/>
    <col min="12289" max="12289" width="53.85546875" style="1" customWidth="1"/>
    <col min="12290" max="12544" width="11.42578125" style="1"/>
    <col min="12545" max="12545" width="53.85546875" style="1" customWidth="1"/>
    <col min="12546" max="12800" width="11.42578125" style="1"/>
    <col min="12801" max="12801" width="53.85546875" style="1" customWidth="1"/>
    <col min="12802" max="13056" width="11.42578125" style="1"/>
    <col min="13057" max="13057" width="53.85546875" style="1" customWidth="1"/>
    <col min="13058" max="13312" width="11.42578125" style="1"/>
    <col min="13313" max="13313" width="53.85546875" style="1" customWidth="1"/>
    <col min="13314" max="13568" width="11.42578125" style="1"/>
    <col min="13569" max="13569" width="53.85546875" style="1" customWidth="1"/>
    <col min="13570" max="13824" width="11.42578125" style="1"/>
    <col min="13825" max="13825" width="53.85546875" style="1" customWidth="1"/>
    <col min="13826" max="14080" width="11.42578125" style="1"/>
    <col min="14081" max="14081" width="53.85546875" style="1" customWidth="1"/>
    <col min="14082" max="14336" width="11.42578125" style="1"/>
    <col min="14337" max="14337" width="53.85546875" style="1" customWidth="1"/>
    <col min="14338" max="14592" width="11.42578125" style="1"/>
    <col min="14593" max="14593" width="53.85546875" style="1" customWidth="1"/>
    <col min="14594" max="14848" width="11.42578125" style="1"/>
    <col min="14849" max="14849" width="53.85546875" style="1" customWidth="1"/>
    <col min="14850" max="15104" width="11.42578125" style="1"/>
    <col min="15105" max="15105" width="53.85546875" style="1" customWidth="1"/>
    <col min="15106" max="15360" width="11.42578125" style="1"/>
    <col min="15361" max="15361" width="53.85546875" style="1" customWidth="1"/>
    <col min="15362" max="15616" width="11.42578125" style="1"/>
    <col min="15617" max="15617" width="53.85546875" style="1" customWidth="1"/>
    <col min="15618" max="15872" width="11.42578125" style="1"/>
    <col min="15873" max="15873" width="53.85546875" style="1" customWidth="1"/>
    <col min="15874" max="16128" width="11.42578125" style="1"/>
    <col min="16129" max="16129" width="53.85546875" style="1" customWidth="1"/>
    <col min="16130" max="16384" width="11.42578125" style="1"/>
  </cols>
  <sheetData>
    <row r="1" spans="1:5" ht="27.75" customHeight="1" x14ac:dyDescent="0.2">
      <c r="A1" s="35" t="s">
        <v>26</v>
      </c>
      <c r="B1" s="35"/>
      <c r="C1" s="35"/>
      <c r="D1" s="35"/>
      <c r="E1" s="35"/>
    </row>
    <row r="2" spans="1:5" x14ac:dyDescent="0.2">
      <c r="A2" s="3" t="s">
        <v>0</v>
      </c>
      <c r="B2" s="21"/>
      <c r="C2" s="22"/>
      <c r="D2" s="23"/>
      <c r="E2" s="24"/>
    </row>
    <row r="3" spans="1:5" x14ac:dyDescent="0.2">
      <c r="A3" s="4" t="s">
        <v>1</v>
      </c>
      <c r="B3" s="25" t="s">
        <v>2</v>
      </c>
      <c r="C3" s="25" t="s">
        <v>3</v>
      </c>
      <c r="D3" s="26" t="s">
        <v>4</v>
      </c>
      <c r="E3" s="27" t="s">
        <v>5</v>
      </c>
    </row>
    <row r="4" spans="1:5" x14ac:dyDescent="0.2">
      <c r="A4" s="4"/>
      <c r="B4" s="28"/>
      <c r="C4" s="29"/>
      <c r="D4" s="30" t="s">
        <v>6</v>
      </c>
      <c r="E4" s="31" t="s">
        <v>6</v>
      </c>
    </row>
    <row r="5" spans="1:5" ht="16.5" x14ac:dyDescent="0.2">
      <c r="A5" s="5" t="s">
        <v>21</v>
      </c>
      <c r="B5" s="20" t="s">
        <v>22</v>
      </c>
      <c r="C5" s="20">
        <v>1</v>
      </c>
      <c r="D5" s="7"/>
      <c r="E5" s="7">
        <f>C5*D5</f>
        <v>0</v>
      </c>
    </row>
    <row r="6" spans="1:5" ht="16.5" x14ac:dyDescent="0.2">
      <c r="A6" s="8" t="s">
        <v>8</v>
      </c>
      <c r="B6" s="6" t="s">
        <v>7</v>
      </c>
      <c r="C6" s="6">
        <v>3</v>
      </c>
      <c r="D6" s="7"/>
      <c r="E6" s="7">
        <f t="shared" ref="E6:E16" si="0">C6*D6</f>
        <v>0</v>
      </c>
    </row>
    <row r="7" spans="1:5" ht="16.5" x14ac:dyDescent="0.2">
      <c r="A7" s="8" t="s">
        <v>9</v>
      </c>
      <c r="B7" s="6" t="s">
        <v>7</v>
      </c>
      <c r="C7" s="6">
        <v>7</v>
      </c>
      <c r="D7" s="7"/>
      <c r="E7" s="7">
        <f t="shared" si="0"/>
        <v>0</v>
      </c>
    </row>
    <row r="8" spans="1:5" ht="16.5" x14ac:dyDescent="0.2">
      <c r="A8" s="8" t="s">
        <v>10</v>
      </c>
      <c r="B8" s="6" t="s">
        <v>7</v>
      </c>
      <c r="C8" s="6">
        <v>76</v>
      </c>
      <c r="D8" s="7"/>
      <c r="E8" s="7">
        <f t="shared" si="0"/>
        <v>0</v>
      </c>
    </row>
    <row r="9" spans="1:5" ht="16.5" x14ac:dyDescent="0.2">
      <c r="A9" s="8" t="s">
        <v>11</v>
      </c>
      <c r="B9" s="6" t="s">
        <v>7</v>
      </c>
      <c r="C9" s="6">
        <v>11</v>
      </c>
      <c r="D9" s="7"/>
      <c r="E9" s="7">
        <f t="shared" si="0"/>
        <v>0</v>
      </c>
    </row>
    <row r="10" spans="1:5" ht="16.5" x14ac:dyDescent="0.2">
      <c r="A10" s="8" t="s">
        <v>24</v>
      </c>
      <c r="B10" s="6" t="s">
        <v>7</v>
      </c>
      <c r="C10" s="6">
        <v>7</v>
      </c>
      <c r="D10" s="7"/>
      <c r="E10" s="7">
        <f t="shared" ref="E10" si="1">C10*D10</f>
        <v>0</v>
      </c>
    </row>
    <row r="11" spans="1:5" ht="16.5" x14ac:dyDescent="0.2">
      <c r="A11" s="8" t="s">
        <v>12</v>
      </c>
      <c r="B11" s="6" t="s">
        <v>7</v>
      </c>
      <c r="C11" s="9">
        <f>C6+C7+C8+C9+C10</f>
        <v>104</v>
      </c>
      <c r="D11" s="7"/>
      <c r="E11" s="7">
        <f t="shared" si="0"/>
        <v>0</v>
      </c>
    </row>
    <row r="12" spans="1:5" ht="16.5" x14ac:dyDescent="0.2">
      <c r="A12" s="8" t="s">
        <v>28</v>
      </c>
      <c r="B12" s="6" t="s">
        <v>7</v>
      </c>
      <c r="C12" s="9">
        <f>C11</f>
        <v>104</v>
      </c>
      <c r="D12" s="7"/>
      <c r="E12" s="7">
        <f t="shared" ref="E12" si="2">C12*D12</f>
        <v>0</v>
      </c>
    </row>
    <row r="13" spans="1:5" ht="16.5" x14ac:dyDescent="0.2">
      <c r="A13" s="8" t="s">
        <v>27</v>
      </c>
      <c r="B13" s="6" t="s">
        <v>7</v>
      </c>
      <c r="C13" s="9">
        <f>C11</f>
        <v>104</v>
      </c>
      <c r="D13" s="7"/>
      <c r="E13" s="7">
        <f t="shared" si="0"/>
        <v>0</v>
      </c>
    </row>
    <row r="14" spans="1:5" ht="16.5" x14ac:dyDescent="0.2">
      <c r="A14" s="8" t="s">
        <v>23</v>
      </c>
      <c r="B14" s="6" t="s">
        <v>7</v>
      </c>
      <c r="C14" s="9">
        <v>7</v>
      </c>
      <c r="D14" s="7"/>
      <c r="E14" s="7">
        <f t="shared" ref="E14:E15" si="3">C14*D14</f>
        <v>0</v>
      </c>
    </row>
    <row r="15" spans="1:5" ht="16.5" x14ac:dyDescent="0.2">
      <c r="A15" s="8" t="s">
        <v>25</v>
      </c>
      <c r="B15" s="6" t="s">
        <v>2</v>
      </c>
      <c r="C15" s="9">
        <f>C9</f>
        <v>11</v>
      </c>
      <c r="D15" s="7"/>
      <c r="E15" s="7">
        <f t="shared" si="3"/>
        <v>0</v>
      </c>
    </row>
    <row r="16" spans="1:5" ht="16.5" x14ac:dyDescent="0.2">
      <c r="A16" s="8" t="s">
        <v>13</v>
      </c>
      <c r="B16" s="6" t="s">
        <v>14</v>
      </c>
      <c r="C16" s="6">
        <v>1</v>
      </c>
      <c r="D16" s="7"/>
      <c r="E16" s="7">
        <f t="shared" si="0"/>
        <v>0</v>
      </c>
    </row>
    <row r="17" spans="1:5" ht="16.5" x14ac:dyDescent="0.2">
      <c r="A17" s="10"/>
      <c r="B17" s="11"/>
      <c r="C17" s="11"/>
      <c r="D17" s="7"/>
      <c r="E17" s="13"/>
    </row>
    <row r="18" spans="1:5" ht="15" x14ac:dyDescent="0.25">
      <c r="A18" s="32" t="s">
        <v>15</v>
      </c>
      <c r="B18" s="33"/>
      <c r="C18" s="33"/>
      <c r="D18" s="34"/>
      <c r="E18" s="14">
        <f>SUM(E5:E17)</f>
        <v>0</v>
      </c>
    </row>
    <row r="19" spans="1:5" ht="16.5" x14ac:dyDescent="0.2">
      <c r="A19" s="10"/>
      <c r="B19" s="11"/>
      <c r="C19" s="11"/>
      <c r="D19" s="12"/>
      <c r="E19" s="13"/>
    </row>
    <row r="20" spans="1:5" ht="15" x14ac:dyDescent="0.25">
      <c r="A20" s="32" t="s">
        <v>16</v>
      </c>
      <c r="B20" s="33"/>
      <c r="C20" s="33"/>
      <c r="D20" s="34"/>
      <c r="E20" s="14">
        <f>E18*0.2</f>
        <v>0</v>
      </c>
    </row>
    <row r="21" spans="1:5" ht="16.5" x14ac:dyDescent="0.2">
      <c r="A21" s="10"/>
      <c r="B21" s="11"/>
      <c r="C21" s="11"/>
      <c r="D21" s="12"/>
      <c r="E21" s="13"/>
    </row>
    <row r="22" spans="1:5" ht="15" x14ac:dyDescent="0.25">
      <c r="A22" s="32" t="s">
        <v>17</v>
      </c>
      <c r="B22" s="33"/>
      <c r="C22" s="33"/>
      <c r="D22" s="34"/>
      <c r="E22" s="15">
        <f>E18+E20</f>
        <v>0</v>
      </c>
    </row>
    <row r="23" spans="1:5" x14ac:dyDescent="0.2">
      <c r="A23" s="16"/>
      <c r="B23" s="17"/>
      <c r="C23" s="17"/>
    </row>
    <row r="24" spans="1:5" ht="16.5" x14ac:dyDescent="0.2">
      <c r="A24" s="18" t="s">
        <v>18</v>
      </c>
      <c r="B24" s="6" t="s">
        <v>19</v>
      </c>
      <c r="C24" s="19"/>
      <c r="D24" s="6" t="s">
        <v>20</v>
      </c>
      <c r="E24" s="19"/>
    </row>
  </sheetData>
  <mergeCells count="4">
    <mergeCell ref="A18:D18"/>
    <mergeCell ref="A20:D20"/>
    <mergeCell ref="A22:D22"/>
    <mergeCell ref="A1:E1"/>
  </mergeCells>
  <pageMargins left="0.78740157499999996" right="0.78740157499999996" top="0.984251969" bottom="0.984251969" header="0.5" footer="0.5"/>
  <pageSetup paperSize="10" scale="8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DPGF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Letourneur - ALTERNET</dc:creator>
  <cp:lastModifiedBy>dsi</cp:lastModifiedBy>
  <cp:lastPrinted>2017-12-13T10:39:10Z</cp:lastPrinted>
  <dcterms:created xsi:type="dcterms:W3CDTF">2017-06-13T08:40:02Z</dcterms:created>
  <dcterms:modified xsi:type="dcterms:W3CDTF">2021-02-02T05:54:32Z</dcterms:modified>
</cp:coreProperties>
</file>