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ant\Desktop\2020.2021\MAPA\LAIT\"/>
    </mc:Choice>
  </mc:AlternateContent>
  <xr:revisionPtr revIDLastSave="0" documentId="13_ncr:1_{BCF4436F-5CFC-4286-9C35-2CABD9D14111}" xr6:coauthVersionLast="36" xr6:coauthVersionMax="36" xr10:uidLastSave="{00000000-0000-0000-0000-000000000000}"/>
  <bookViews>
    <workbookView xWindow="0" yWindow="0" windowWidth="21570" windowHeight="7155" xr2:uid="{00000000-000D-0000-FFFF-FFFF00000000}"/>
  </bookViews>
  <sheets>
    <sheet name="lot_laitier_ovoproduit" sheetId="4" r:id="rId1"/>
  </sheets>
  <definedNames>
    <definedName name="_xlnm.Print_Titles" localSheetId="0">lot_laitier_ovoproduit!$11:$12</definedName>
    <definedName name="_xlnm.Print_Area" localSheetId="0">lot_laitier_ovoproduit!$A$1:$H$106</definedName>
  </definedNames>
  <calcPr calcId="191029"/>
</workbook>
</file>

<file path=xl/calcChain.xml><?xml version="1.0" encoding="utf-8"?>
<calcChain xmlns="http://schemas.openxmlformats.org/spreadsheetml/2006/main">
  <c r="H106" i="4" l="1"/>
  <c r="I106" i="4" s="1"/>
  <c r="H105" i="4"/>
  <c r="I105" i="4" s="1"/>
  <c r="H104" i="4"/>
  <c r="I104" i="4" s="1"/>
  <c r="H103" i="4"/>
  <c r="I103" i="4" s="1"/>
  <c r="H102" i="4"/>
  <c r="I102" i="4" s="1"/>
  <c r="H100" i="4"/>
  <c r="I100" i="4" s="1"/>
  <c r="H99" i="4"/>
  <c r="I99" i="4" s="1"/>
  <c r="H98" i="4"/>
  <c r="I98" i="4" s="1"/>
  <c r="H97" i="4"/>
  <c r="I97" i="4" s="1"/>
  <c r="H96" i="4"/>
  <c r="I96" i="4" s="1"/>
  <c r="H95" i="4"/>
  <c r="I95" i="4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3" i="4"/>
  <c r="I73" i="4" s="1"/>
  <c r="H72" i="4"/>
  <c r="I72" i="4" s="1"/>
  <c r="H71" i="4"/>
  <c r="I71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 s="1"/>
  <c r="H31" i="4"/>
  <c r="I31" i="4" s="1"/>
  <c r="H32" i="4"/>
  <c r="I32" i="4" s="1"/>
  <c r="H33" i="4"/>
  <c r="I33" i="4" s="1"/>
  <c r="H34" i="4"/>
  <c r="I34" i="4" s="1"/>
  <c r="H35" i="4"/>
  <c r="I35" i="4" s="1"/>
  <c r="H36" i="4"/>
  <c r="I36" i="4" s="1"/>
  <c r="H37" i="4"/>
  <c r="I37" i="4" s="1"/>
  <c r="H38" i="4"/>
  <c r="I38" i="4" s="1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I46" i="4" s="1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56" i="4"/>
  <c r="I56" i="4" s="1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63" i="4"/>
  <c r="I63" i="4" s="1"/>
  <c r="H64" i="4"/>
  <c r="I64" i="4" s="1"/>
  <c r="H65" i="4"/>
  <c r="I65" i="4" s="1"/>
  <c r="H66" i="4"/>
  <c r="I66" i="4" s="1"/>
  <c r="H67" i="4"/>
  <c r="I67" i="4" s="1"/>
  <c r="H68" i="4"/>
  <c r="I68" i="4" s="1"/>
  <c r="H69" i="4"/>
  <c r="I69" i="4" s="1"/>
  <c r="H13" i="4"/>
  <c r="I13" i="4" s="1"/>
  <c r="I101" i="4" l="1"/>
  <c r="I70" i="4"/>
  <c r="I74" i="4"/>
  <c r="I107" i="4"/>
  <c r="I108" i="4" l="1"/>
</calcChain>
</file>

<file path=xl/sharedStrings.xml><?xml version="1.0" encoding="utf-8"?>
<sst xmlns="http://schemas.openxmlformats.org/spreadsheetml/2006/main" count="210" uniqueCount="123">
  <si>
    <t>UNITE</t>
  </si>
  <si>
    <t>Pièces</t>
  </si>
  <si>
    <t>portions</t>
  </si>
  <si>
    <t>seaux</t>
  </si>
  <si>
    <t>kg</t>
  </si>
  <si>
    <t>litres</t>
  </si>
  <si>
    <t>alvéoles</t>
  </si>
  <si>
    <t>tranches</t>
  </si>
  <si>
    <t>LOT OVOPRODUITS</t>
  </si>
  <si>
    <t>LOT BEURRE</t>
  </si>
  <si>
    <t>LOT LAIT ET PRODUITS LAITIERS</t>
  </si>
  <si>
    <t>Camembert bio 21%mg 8 portions</t>
  </si>
  <si>
    <t>From frais AFH 20% MG 16,6g</t>
  </si>
  <si>
    <t>From frais nature fouetté 16,6g 20% MG MINI</t>
  </si>
  <si>
    <t>From sous cire rouge 22g</t>
  </si>
  <si>
    <t>From pâte pressée 22g type leerdammer</t>
  </si>
  <si>
    <t xml:space="preserve">From pâte molle au lait de vache 30g </t>
  </si>
  <si>
    <t>From tome blanche 50%MG 25G</t>
  </si>
  <si>
    <t>From frais type mimolette 45%MG 25G</t>
  </si>
  <si>
    <t>Blancs d'œufs 1litre</t>
  </si>
  <si>
    <t>Œufs durs écalés &lt;53G alvéoles de 45 pièces</t>
  </si>
  <si>
    <t>Œufs durs écalés &lt;53G seau de 150 œufs</t>
  </si>
  <si>
    <t xml:space="preserve">Lait stérilisé </t>
  </si>
  <si>
    <t>Crème anglaise aux œufs UHT prête à l'emploi en 1L</t>
  </si>
  <si>
    <t xml:space="preserve">Crème dessert tout parfum 125g </t>
  </si>
  <si>
    <t>Crème caramel aux œufs frais 100g</t>
  </si>
  <si>
    <t>Fromage blanc en 5kg</t>
  </si>
  <si>
    <t>Fromage blanc sur lit de fruits 20%100g</t>
  </si>
  <si>
    <t>Fromage aux fruits bi-parfum 100g</t>
  </si>
  <si>
    <t>Fromage goût frais A&amp;FH  ou basilic en 500G</t>
  </si>
  <si>
    <t xml:space="preserve">Palet fromager nature 100g - panure inférieure à 16%  </t>
  </si>
  <si>
    <t>Mozzarella pain de 1kg</t>
  </si>
  <si>
    <t>Billes mozzarella</t>
  </si>
  <si>
    <t>Mozzarella cossette</t>
  </si>
  <si>
    <t>Leerdammer zigzag</t>
  </si>
  <si>
    <t>Tranche carrée leerdammer 10 x10</t>
  </si>
  <si>
    <t>Dés mimolette</t>
  </si>
  <si>
    <t xml:space="preserve">Dés emmental </t>
  </si>
  <si>
    <t>Tome noire 50%</t>
  </si>
  <si>
    <t>Tome grise 45%</t>
  </si>
  <si>
    <t>Tome blanche</t>
  </si>
  <si>
    <t>Saint paulin 45%</t>
  </si>
  <si>
    <t>Saint nectaire 45%</t>
  </si>
  <si>
    <t>Rouy 320g</t>
  </si>
  <si>
    <t>Reblochon 45%</t>
  </si>
  <si>
    <t>Raclette 48%</t>
  </si>
  <si>
    <t>Mimolette jeune 40%</t>
  </si>
  <si>
    <t>Maroilles 750g</t>
  </si>
  <si>
    <t>Gouda ou amsterdam 48%</t>
  </si>
  <si>
    <t>Emmental est-central 45%</t>
  </si>
  <si>
    <t>Edam 45%</t>
  </si>
  <si>
    <t>Coulommier 300/320g</t>
  </si>
  <si>
    <t>Chèvre buchette 200g</t>
  </si>
  <si>
    <t>Carré de l'est 45%MG 200g</t>
  </si>
  <si>
    <t>Cantal jeune</t>
  </si>
  <si>
    <t>Camembert pasteurisé 250g</t>
  </si>
  <si>
    <t>Tome noire 45%MG 25G</t>
  </si>
  <si>
    <t xml:space="preserve">Saint paulin 25g </t>
  </si>
  <si>
    <t>Saint nectaire 45%MG 25G</t>
  </si>
  <si>
    <t>Mini pavé d'affinois</t>
  </si>
  <si>
    <t>Mini bûche de chèvre 25g</t>
  </si>
  <si>
    <t>Gouda bio 20g 30%MG</t>
  </si>
  <si>
    <t>Gouda 50%MG 25G</t>
  </si>
  <si>
    <t>Emmental 45%MG 25G</t>
  </si>
  <si>
    <t>Edam 25g</t>
  </si>
  <si>
    <t>Morbier 45%MG 25G Cœur cendré</t>
  </si>
  <si>
    <t>Comté 45%MG 25G</t>
  </si>
  <si>
    <t>Cantal 45% MG 25g</t>
  </si>
  <si>
    <t>Beurre CEE pasteurisé - plaquette 250g</t>
  </si>
  <si>
    <t>Beurre micropains 15g</t>
  </si>
  <si>
    <t>Yaourt bifidus fruits panachés 125g</t>
  </si>
  <si>
    <t xml:space="preserve">Yaourt pâtissier panaché 0% </t>
  </si>
  <si>
    <t>Yaourt à boire vanille ou aromatisé 95g</t>
  </si>
  <si>
    <t>Ile flottante 100g crème anglaise ou chocolat</t>
  </si>
  <si>
    <t>Semoule nappé caramel 95g</t>
  </si>
  <si>
    <t>Riz au lait nappé caramel ou nature 100g</t>
  </si>
  <si>
    <t>Liégeois tout parfum 90g</t>
  </si>
  <si>
    <t>Liégeois de fruits 90g</t>
  </si>
  <si>
    <t>Mousse chocolat lait ou noir</t>
  </si>
  <si>
    <t>Feuilleté mousse vanille ou chocolat 12cl</t>
  </si>
  <si>
    <t>Blanc en neige</t>
  </si>
  <si>
    <t>LOT FROMAGES</t>
  </si>
  <si>
    <t>Lycée de l'Escaut</t>
  </si>
  <si>
    <t>Yaourt velouté fruit 125g</t>
  </si>
  <si>
    <t>Petit suisse fr 50g</t>
  </si>
  <si>
    <t>Jaunes d'œufs 1 litre</t>
  </si>
  <si>
    <t>Marque</t>
  </si>
  <si>
    <t>Taxes</t>
  </si>
  <si>
    <t>Société</t>
  </si>
  <si>
    <t>Adresse</t>
  </si>
  <si>
    <t>Contact</t>
  </si>
  <si>
    <t>Téléphone</t>
  </si>
  <si>
    <t>Prix unitaire    HT</t>
  </si>
  <si>
    <t>Prix unitaire  TTC</t>
  </si>
  <si>
    <t>LYCEE DE L'ESCAUT</t>
  </si>
  <si>
    <t>59305 VALENCIENNES</t>
  </si>
  <si>
    <t>ETAT DES BESOINS PRODUITS LAITIERS ET OVOPRODUITS</t>
  </si>
  <si>
    <t>Crème fraîche épaisse 30%  5L</t>
  </si>
  <si>
    <t>Crème liquide 35% Litre</t>
  </si>
  <si>
    <t>Prix      total        TTC</t>
  </si>
  <si>
    <t>TOTAL LOT</t>
  </si>
  <si>
    <t>TOTAL GENERAL</t>
  </si>
  <si>
    <t>Délais de livraison à compter de la réception de la commande</t>
  </si>
  <si>
    <t>Consultation 2021-01 Escaut</t>
  </si>
  <si>
    <t>Jour(s) de livraison (à préciser))</t>
  </si>
  <si>
    <t xml:space="preserve">OBSERVATIONS : </t>
  </si>
  <si>
    <t>MARCHE PRODUITS LAITIERS-FROMAGES-OVOPRODUITS-BEURRE 2021</t>
  </si>
  <si>
    <t>Tranche carrée cheddar 10 x10*</t>
  </si>
  <si>
    <t>Edam bio 20g*</t>
  </si>
  <si>
    <t>From pâte pressée type st paulin 30g  x 24pt*</t>
  </si>
  <si>
    <t>Brie en portion 30g*</t>
  </si>
  <si>
    <t>Camembert 8 portions de 30g 20%MG MINI*</t>
  </si>
  <si>
    <t>Brie laitier 50%*</t>
  </si>
  <si>
    <t>Beurre CEE pasteurisé motte en 5kg*</t>
  </si>
  <si>
    <t>Yaourt nature sucré 125g*</t>
  </si>
  <si>
    <t>Yaourt aromatisé 125g*</t>
  </si>
  <si>
    <t>Flan nappé caramel 90g*</t>
  </si>
  <si>
    <t>Œufs entiers liquides pasteurisés 2 litres*</t>
  </si>
  <si>
    <t>Emmental BIO 20g*</t>
  </si>
  <si>
    <t>Cheddar râpé*</t>
  </si>
  <si>
    <t>Emmental râpé*</t>
  </si>
  <si>
    <t>Gâteau de riz aux œufs frais 100g</t>
  </si>
  <si>
    <t>Râpé 3 fromages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</si>
</sst>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  &quot;"/>
    <numFmt numFmtId="165" formatCode="#,##0.00\ &quot;€&quot;"/>
    <numFmt numFmtId="166" formatCode="#,##0.000\ &quot;€&quot;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Alignment="1" applyProtection="1">
      <alignment vertical="center"/>
    </xf>
    <xf numFmtId="0" fontId="0" fillId="0" borderId="0" xfId="0" applyProtection="1"/>
    <xf numFmtId="0" fontId="0" fillId="0" borderId="2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2" borderId="2" xfId="0" applyFont="1" applyFill="1" applyBorder="1" applyProtection="1"/>
    <xf numFmtId="164" fontId="2" fillId="2" borderId="3" xfId="0" applyNumberFormat="1" applyFont="1" applyFill="1" applyBorder="1" applyAlignment="1" applyProtection="1">
      <alignment horizontal="right" vertical="center"/>
    </xf>
    <xf numFmtId="0" fontId="2" fillId="0" borderId="11" xfId="0" applyFont="1" applyBorder="1" applyProtection="1"/>
    <xf numFmtId="164" fontId="2" fillId="2" borderId="2" xfId="0" applyNumberFormat="1" applyFont="1" applyFill="1" applyBorder="1" applyAlignment="1" applyProtection="1">
      <alignment horizontal="right" vertical="center"/>
    </xf>
    <xf numFmtId="164" fontId="2" fillId="2" borderId="2" xfId="0" applyNumberFormat="1" applyFont="1" applyFill="1" applyBorder="1" applyAlignment="1" applyProtection="1">
      <alignment horizontal="right"/>
    </xf>
    <xf numFmtId="0" fontId="2" fillId="2" borderId="11" xfId="0" applyFont="1" applyFill="1" applyBorder="1" applyProtection="1"/>
    <xf numFmtId="0" fontId="2" fillId="2" borderId="3" xfId="0" applyFont="1" applyFill="1" applyBorder="1" applyProtection="1"/>
    <xf numFmtId="0" fontId="2" fillId="0" borderId="2" xfId="0" applyFont="1" applyBorder="1" applyProtection="1"/>
    <xf numFmtId="164" fontId="0" fillId="2" borderId="2" xfId="0" applyNumberFormat="1" applyFill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2" xfId="0" applyFont="1" applyFill="1" applyBorder="1" applyProtection="1"/>
    <xf numFmtId="164" fontId="0" fillId="0" borderId="2" xfId="0" applyNumberFormat="1" applyBorder="1" applyAlignment="1" applyProtection="1">
      <alignment horizontal="right"/>
    </xf>
    <xf numFmtId="0" fontId="2" fillId="4" borderId="12" xfId="0" applyFont="1" applyFill="1" applyBorder="1" applyAlignment="1" applyProtection="1">
      <alignment vertical="center"/>
      <protection locked="0"/>
    </xf>
    <xf numFmtId="49" fontId="0" fillId="4" borderId="2" xfId="0" applyNumberFormat="1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10" fontId="0" fillId="4" borderId="2" xfId="0" applyNumberFormat="1" applyFill="1" applyBorder="1" applyProtection="1">
      <protection locked="0"/>
    </xf>
    <xf numFmtId="49" fontId="2" fillId="4" borderId="2" xfId="0" applyNumberFormat="1" applyFont="1" applyFill="1" applyBorder="1" applyProtection="1">
      <protection locked="0"/>
    </xf>
    <xf numFmtId="166" fontId="0" fillId="4" borderId="2" xfId="0" applyNumberFormat="1" applyFill="1" applyBorder="1" applyProtection="1">
      <protection locked="0"/>
    </xf>
    <xf numFmtId="49" fontId="0" fillId="0" borderId="12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0" fontId="0" fillId="0" borderId="12" xfId="0" applyNumberFormat="1" applyFill="1" applyBorder="1" applyProtection="1">
      <protection locked="0"/>
    </xf>
    <xf numFmtId="166" fontId="0" fillId="0" borderId="12" xfId="0" applyNumberFormat="1" applyFill="1" applyBorder="1" applyProtection="1">
      <protection locked="0"/>
    </xf>
    <xf numFmtId="0" fontId="2" fillId="0" borderId="12" xfId="0" applyFont="1" applyFill="1" applyBorder="1" applyProtection="1"/>
    <xf numFmtId="164" fontId="2" fillId="0" borderId="12" xfId="0" applyNumberFormat="1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/>
    <xf numFmtId="0" fontId="8" fillId="0" borderId="11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10" fillId="0" borderId="0" xfId="0" applyFont="1" applyAlignment="1" applyProtection="1">
      <alignment vertical="center"/>
    </xf>
    <xf numFmtId="49" fontId="0" fillId="0" borderId="12" xfId="0" applyNumberFormat="1" applyFill="1" applyBorder="1" applyProtection="1"/>
    <xf numFmtId="165" fontId="0" fillId="0" borderId="12" xfId="0" applyNumberFormat="1" applyFill="1" applyBorder="1" applyProtection="1"/>
    <xf numFmtId="10" fontId="0" fillId="0" borderId="12" xfId="0" applyNumberFormat="1" applyFill="1" applyBorder="1" applyProtection="1"/>
    <xf numFmtId="166" fontId="0" fillId="0" borderId="12" xfId="0" applyNumberFormat="1" applyFill="1" applyBorder="1" applyProtection="1"/>
    <xf numFmtId="165" fontId="8" fillId="0" borderId="13" xfId="0" applyNumberFormat="1" applyFont="1" applyFill="1" applyBorder="1" applyProtection="1"/>
    <xf numFmtId="0" fontId="9" fillId="0" borderId="0" xfId="0" applyFont="1" applyProtection="1"/>
    <xf numFmtId="165" fontId="9" fillId="0" borderId="0" xfId="0" applyNumberFormat="1" applyFont="1" applyProtection="1"/>
    <xf numFmtId="0" fontId="2" fillId="0" borderId="2" xfId="0" applyFont="1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165" fontId="2" fillId="4" borderId="2" xfId="0" applyNumberFormat="1" applyFont="1" applyFill="1" applyBorder="1" applyProtection="1"/>
    <xf numFmtId="0" fontId="11" fillId="2" borderId="2" xfId="0" applyFont="1" applyFill="1" applyBorder="1" applyProtection="1"/>
    <xf numFmtId="0" fontId="11" fillId="0" borderId="2" xfId="0" applyFont="1" applyBorder="1" applyProtection="1"/>
    <xf numFmtId="0" fontId="3" fillId="3" borderId="5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vertical="center" wrapText="1"/>
    </xf>
    <xf numFmtId="0" fontId="6" fillId="3" borderId="9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vertical="center"/>
    </xf>
    <xf numFmtId="0" fontId="1" fillId="4" borderId="6" xfId="0" applyFont="1" applyFill="1" applyBorder="1" applyAlignment="1" applyProtection="1">
      <alignment vertical="center"/>
    </xf>
    <xf numFmtId="0" fontId="0" fillId="4" borderId="3" xfId="0" applyFill="1" applyBorder="1" applyAlignment="1" applyProtection="1"/>
    <xf numFmtId="0" fontId="1" fillId="4" borderId="3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1" xfId="0" applyFont="1" applyFill="1" applyBorder="1" applyAlignment="1" applyProtection="1">
      <alignment horizontal="left" vertical="top"/>
      <protection locked="0"/>
    </xf>
    <xf numFmtId="0" fontId="1" fillId="4" borderId="8" xfId="0" applyFont="1" applyFill="1" applyBorder="1" applyAlignment="1" applyProtection="1">
      <alignment horizontal="left" vertical="top"/>
      <protection locked="0"/>
    </xf>
    <xf numFmtId="0" fontId="1" fillId="4" borderId="9" xfId="0" applyFont="1" applyFill="1" applyBorder="1" applyAlignment="1" applyProtection="1">
      <alignment horizontal="left" vertical="top"/>
      <protection locked="0"/>
    </xf>
    <xf numFmtId="0" fontId="1" fillId="4" borderId="14" xfId="0" applyFont="1" applyFill="1" applyBorder="1" applyAlignment="1" applyProtection="1">
      <alignment horizontal="left" vertical="top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showGridLines="0" tabSelected="1" topLeftCell="A42" zoomScale="85" zoomScaleNormal="85" workbookViewId="0">
      <selection activeCell="C68" sqref="C68"/>
    </sheetView>
  </sheetViews>
  <sheetFormatPr baseColWidth="10" defaultRowHeight="12.75" x14ac:dyDescent="0.2"/>
  <cols>
    <col min="1" max="1" width="16.5703125" customWidth="1"/>
    <col min="2" max="2" width="45.28515625" customWidth="1"/>
    <col min="3" max="3" width="11.42578125" customWidth="1"/>
    <col min="5" max="5" width="26.85546875" customWidth="1"/>
  </cols>
  <sheetData>
    <row r="1" spans="1:9" ht="30" customHeight="1" x14ac:dyDescent="0.2">
      <c r="A1" s="2" t="s">
        <v>94</v>
      </c>
      <c r="B1" s="3"/>
      <c r="C1" s="2" t="s">
        <v>96</v>
      </c>
      <c r="D1" s="2"/>
      <c r="E1" s="3"/>
      <c r="F1" s="3"/>
      <c r="G1" s="3"/>
      <c r="H1" s="3"/>
    </row>
    <row r="2" spans="1:9" ht="30" customHeight="1" x14ac:dyDescent="0.2">
      <c r="A2" s="2" t="s">
        <v>95</v>
      </c>
      <c r="B2" s="3"/>
      <c r="C2" s="40" t="s">
        <v>103</v>
      </c>
      <c r="D2" s="40"/>
      <c r="E2" s="3"/>
      <c r="F2" s="3"/>
      <c r="G2" s="3"/>
      <c r="H2" s="3"/>
    </row>
    <row r="3" spans="1:9" ht="19.5" customHeight="1" x14ac:dyDescent="0.2">
      <c r="A3" s="3"/>
      <c r="B3" s="3"/>
      <c r="C3" s="3"/>
      <c r="D3" s="3"/>
      <c r="E3" s="3"/>
      <c r="F3" s="3"/>
      <c r="G3" s="3"/>
      <c r="H3" s="3"/>
    </row>
    <row r="4" spans="1:9" ht="30" customHeight="1" x14ac:dyDescent="0.2">
      <c r="A4" s="4" t="s">
        <v>88</v>
      </c>
      <c r="B4" s="79"/>
      <c r="C4" s="80"/>
      <c r="D4" s="8"/>
      <c r="E4" s="8"/>
      <c r="F4" s="3"/>
      <c r="G4" s="3"/>
      <c r="H4" s="3"/>
    </row>
    <row r="5" spans="1:9" ht="30" customHeight="1" x14ac:dyDescent="0.2">
      <c r="A5" s="5" t="s">
        <v>89</v>
      </c>
      <c r="B5" s="81"/>
      <c r="C5" s="82"/>
      <c r="D5" s="3"/>
      <c r="E5" s="3"/>
      <c r="F5" s="3"/>
      <c r="G5" s="3"/>
      <c r="H5" s="3"/>
    </row>
    <row r="6" spans="1:9" ht="30" customHeight="1" x14ac:dyDescent="0.2">
      <c r="A6" s="6"/>
      <c r="B6" s="83"/>
      <c r="C6" s="84"/>
      <c r="D6" s="3"/>
      <c r="E6" s="3"/>
      <c r="F6" s="3"/>
      <c r="G6" s="3"/>
      <c r="H6" s="3"/>
    </row>
    <row r="7" spans="1:9" ht="30" customHeight="1" x14ac:dyDescent="0.2">
      <c r="A7" s="4" t="s">
        <v>90</v>
      </c>
      <c r="B7" s="21"/>
      <c r="C7" s="7" t="s">
        <v>91</v>
      </c>
      <c r="D7" s="85"/>
      <c r="E7" s="80"/>
      <c r="F7" s="3"/>
      <c r="G7" s="3"/>
      <c r="H7" s="3"/>
    </row>
    <row r="8" spans="1:9" ht="34.5" customHeight="1" x14ac:dyDescent="0.2">
      <c r="A8" s="36" t="s">
        <v>104</v>
      </c>
      <c r="B8" s="48"/>
      <c r="C8" s="38"/>
      <c r="D8" s="1"/>
      <c r="E8" s="73" t="s">
        <v>105</v>
      </c>
      <c r="F8" s="74"/>
      <c r="G8" s="74"/>
      <c r="H8" s="75"/>
    </row>
    <row r="9" spans="1:9" ht="53.25" customHeight="1" x14ac:dyDescent="0.2">
      <c r="A9" s="37" t="s">
        <v>102</v>
      </c>
      <c r="B9" s="49"/>
      <c r="C9" s="39"/>
      <c r="D9" s="1"/>
      <c r="E9" s="76"/>
      <c r="F9" s="77"/>
      <c r="G9" s="77"/>
      <c r="H9" s="78"/>
    </row>
    <row r="10" spans="1:9" x14ac:dyDescent="0.2">
      <c r="A10" s="3"/>
      <c r="B10" s="3"/>
      <c r="C10" s="3"/>
      <c r="D10" s="3"/>
      <c r="E10" s="3"/>
      <c r="F10" s="3"/>
      <c r="G10" s="3"/>
      <c r="H10" s="3"/>
    </row>
    <row r="11" spans="1:9" ht="12.75" customHeight="1" x14ac:dyDescent="0.2">
      <c r="A11" s="61" t="s">
        <v>106</v>
      </c>
      <c r="B11" s="62"/>
      <c r="C11" s="71" t="s">
        <v>82</v>
      </c>
      <c r="D11" s="65" t="s">
        <v>0</v>
      </c>
      <c r="E11" s="65" t="s">
        <v>86</v>
      </c>
      <c r="F11" s="53" t="s">
        <v>92</v>
      </c>
      <c r="G11" s="65" t="s">
        <v>87</v>
      </c>
      <c r="H11" s="53" t="s">
        <v>93</v>
      </c>
      <c r="I11" s="53" t="s">
        <v>99</v>
      </c>
    </row>
    <row r="12" spans="1:9" ht="30.75" customHeight="1" x14ac:dyDescent="0.2">
      <c r="A12" s="63"/>
      <c r="B12" s="64"/>
      <c r="C12" s="72"/>
      <c r="D12" s="66"/>
      <c r="E12" s="66"/>
      <c r="F12" s="54"/>
      <c r="G12" s="66"/>
      <c r="H12" s="54"/>
      <c r="I12" s="54"/>
    </row>
    <row r="13" spans="1:9" x14ac:dyDescent="0.2">
      <c r="A13" s="67" t="s">
        <v>81</v>
      </c>
      <c r="B13" s="9" t="s">
        <v>11</v>
      </c>
      <c r="C13" s="10">
        <v>60</v>
      </c>
      <c r="D13" s="11" t="s">
        <v>1</v>
      </c>
      <c r="E13" s="25"/>
      <c r="F13" s="23"/>
      <c r="G13" s="24"/>
      <c r="H13" s="26">
        <f>F13+(F13*G13)</f>
        <v>0</v>
      </c>
      <c r="I13" s="50">
        <f>C13*H13</f>
        <v>0</v>
      </c>
    </row>
    <row r="14" spans="1:9" x14ac:dyDescent="0.2">
      <c r="A14" s="68"/>
      <c r="B14" s="51" t="s">
        <v>110</v>
      </c>
      <c r="C14" s="12">
        <v>300</v>
      </c>
      <c r="D14" s="11" t="s">
        <v>2</v>
      </c>
      <c r="E14" s="25"/>
      <c r="F14" s="23"/>
      <c r="G14" s="24"/>
      <c r="H14" s="26">
        <f t="shared" ref="H14:H69" si="0">F14+(F14*G14)</f>
        <v>0</v>
      </c>
      <c r="I14" s="50">
        <f t="shared" ref="I14:I77" si="1">C14*H14</f>
        <v>0</v>
      </c>
    </row>
    <row r="15" spans="1:9" x14ac:dyDescent="0.2">
      <c r="A15" s="68"/>
      <c r="B15" s="9" t="s">
        <v>12</v>
      </c>
      <c r="C15" s="12">
        <v>500</v>
      </c>
      <c r="D15" s="11" t="s">
        <v>2</v>
      </c>
      <c r="E15" s="25"/>
      <c r="F15" s="23"/>
      <c r="G15" s="24"/>
      <c r="H15" s="26">
        <f t="shared" si="0"/>
        <v>0</v>
      </c>
      <c r="I15" s="50">
        <f t="shared" si="1"/>
        <v>0</v>
      </c>
    </row>
    <row r="16" spans="1:9" x14ac:dyDescent="0.2">
      <c r="A16" s="68"/>
      <c r="B16" s="9" t="s">
        <v>13</v>
      </c>
      <c r="C16" s="12">
        <v>500</v>
      </c>
      <c r="D16" s="11" t="s">
        <v>2</v>
      </c>
      <c r="E16" s="25"/>
      <c r="F16" s="23"/>
      <c r="G16" s="24"/>
      <c r="H16" s="26">
        <f t="shared" si="0"/>
        <v>0</v>
      </c>
      <c r="I16" s="50">
        <f t="shared" si="1"/>
        <v>0</v>
      </c>
    </row>
    <row r="17" spans="1:9" x14ac:dyDescent="0.2">
      <c r="A17" s="68"/>
      <c r="B17" s="9" t="s">
        <v>111</v>
      </c>
      <c r="C17" s="12">
        <v>60</v>
      </c>
      <c r="D17" s="11" t="s">
        <v>1</v>
      </c>
      <c r="E17" s="25"/>
      <c r="F17" s="23"/>
      <c r="G17" s="24"/>
      <c r="H17" s="26">
        <f t="shared" si="0"/>
        <v>0</v>
      </c>
      <c r="I17" s="50">
        <f t="shared" si="1"/>
        <v>0</v>
      </c>
    </row>
    <row r="18" spans="1:9" x14ac:dyDescent="0.2">
      <c r="A18" s="68"/>
      <c r="B18" s="9" t="s">
        <v>14</v>
      </c>
      <c r="C18" s="12">
        <v>0</v>
      </c>
      <c r="D18" s="11" t="s">
        <v>2</v>
      </c>
      <c r="E18" s="25"/>
      <c r="F18" s="23"/>
      <c r="G18" s="24"/>
      <c r="H18" s="26">
        <f t="shared" si="0"/>
        <v>0</v>
      </c>
      <c r="I18" s="50">
        <f t="shared" si="1"/>
        <v>0</v>
      </c>
    </row>
    <row r="19" spans="1:9" x14ac:dyDescent="0.2">
      <c r="A19" s="68"/>
      <c r="B19" s="9" t="s">
        <v>15</v>
      </c>
      <c r="C19" s="12">
        <v>500</v>
      </c>
      <c r="D19" s="11" t="s">
        <v>2</v>
      </c>
      <c r="E19" s="25"/>
      <c r="F19" s="23"/>
      <c r="G19" s="24"/>
      <c r="H19" s="26">
        <f t="shared" si="0"/>
        <v>0</v>
      </c>
      <c r="I19" s="50">
        <f t="shared" si="1"/>
        <v>0</v>
      </c>
    </row>
    <row r="20" spans="1:9" x14ac:dyDescent="0.2">
      <c r="A20" s="68"/>
      <c r="B20" s="51" t="s">
        <v>109</v>
      </c>
      <c r="C20" s="12">
        <v>500</v>
      </c>
      <c r="D20" s="11" t="s">
        <v>2</v>
      </c>
      <c r="E20" s="25"/>
      <c r="F20" s="23"/>
      <c r="G20" s="24"/>
      <c r="H20" s="26">
        <f t="shared" si="0"/>
        <v>0</v>
      </c>
      <c r="I20" s="50">
        <f t="shared" si="1"/>
        <v>0</v>
      </c>
    </row>
    <row r="21" spans="1:9" x14ac:dyDescent="0.2">
      <c r="A21" s="68"/>
      <c r="B21" s="9" t="s">
        <v>16</v>
      </c>
      <c r="C21" s="12">
        <v>500</v>
      </c>
      <c r="D21" s="11" t="s">
        <v>2</v>
      </c>
      <c r="E21" s="25"/>
      <c r="F21" s="23"/>
      <c r="G21" s="24"/>
      <c r="H21" s="26">
        <f t="shared" si="0"/>
        <v>0</v>
      </c>
      <c r="I21" s="50">
        <f t="shared" si="1"/>
        <v>0</v>
      </c>
    </row>
    <row r="22" spans="1:9" x14ac:dyDescent="0.2">
      <c r="A22" s="68"/>
      <c r="B22" s="9" t="s">
        <v>17</v>
      </c>
      <c r="C22" s="12">
        <v>300</v>
      </c>
      <c r="D22" s="11" t="s">
        <v>2</v>
      </c>
      <c r="E22" s="25"/>
      <c r="F22" s="23"/>
      <c r="G22" s="24"/>
      <c r="H22" s="26">
        <f t="shared" si="0"/>
        <v>0</v>
      </c>
      <c r="I22" s="50">
        <f t="shared" si="1"/>
        <v>0</v>
      </c>
    </row>
    <row r="23" spans="1:9" x14ac:dyDescent="0.2">
      <c r="A23" s="68"/>
      <c r="B23" s="9" t="s">
        <v>67</v>
      </c>
      <c r="C23" s="12">
        <v>500</v>
      </c>
      <c r="D23" s="11" t="s">
        <v>2</v>
      </c>
      <c r="E23" s="25"/>
      <c r="F23" s="23"/>
      <c r="G23" s="24"/>
      <c r="H23" s="26">
        <f t="shared" si="0"/>
        <v>0</v>
      </c>
      <c r="I23" s="50">
        <f t="shared" si="1"/>
        <v>0</v>
      </c>
    </row>
    <row r="24" spans="1:9" x14ac:dyDescent="0.2">
      <c r="A24" s="68"/>
      <c r="B24" s="9" t="s">
        <v>66</v>
      </c>
      <c r="C24" s="12">
        <v>500</v>
      </c>
      <c r="D24" s="11" t="s">
        <v>2</v>
      </c>
      <c r="E24" s="25"/>
      <c r="F24" s="23"/>
      <c r="G24" s="24"/>
      <c r="H24" s="26">
        <f t="shared" si="0"/>
        <v>0</v>
      </c>
      <c r="I24" s="50">
        <f t="shared" si="1"/>
        <v>0</v>
      </c>
    </row>
    <row r="25" spans="1:9" x14ac:dyDescent="0.2">
      <c r="A25" s="68"/>
      <c r="B25" s="9" t="s">
        <v>65</v>
      </c>
      <c r="C25" s="12">
        <v>300</v>
      </c>
      <c r="D25" s="11" t="s">
        <v>2</v>
      </c>
      <c r="E25" s="25"/>
      <c r="F25" s="23"/>
      <c r="G25" s="24"/>
      <c r="H25" s="26">
        <f t="shared" si="0"/>
        <v>0</v>
      </c>
      <c r="I25" s="50">
        <f t="shared" si="1"/>
        <v>0</v>
      </c>
    </row>
    <row r="26" spans="1:9" x14ac:dyDescent="0.2">
      <c r="A26" s="68"/>
      <c r="B26" s="9" t="s">
        <v>64</v>
      </c>
      <c r="C26" s="12">
        <v>500</v>
      </c>
      <c r="D26" s="11" t="s">
        <v>2</v>
      </c>
      <c r="E26" s="25"/>
      <c r="F26" s="23"/>
      <c r="G26" s="24"/>
      <c r="H26" s="26">
        <f t="shared" si="0"/>
        <v>0</v>
      </c>
      <c r="I26" s="50">
        <f t="shared" si="1"/>
        <v>0</v>
      </c>
    </row>
    <row r="27" spans="1:9" x14ac:dyDescent="0.2">
      <c r="A27" s="68"/>
      <c r="B27" s="51" t="s">
        <v>108</v>
      </c>
      <c r="C27" s="12">
        <v>300</v>
      </c>
      <c r="D27" s="11" t="s">
        <v>2</v>
      </c>
      <c r="E27" s="25"/>
      <c r="F27" s="23"/>
      <c r="G27" s="24"/>
      <c r="H27" s="26">
        <f t="shared" si="0"/>
        <v>0</v>
      </c>
      <c r="I27" s="50">
        <f t="shared" si="1"/>
        <v>0</v>
      </c>
    </row>
    <row r="28" spans="1:9" x14ac:dyDescent="0.2">
      <c r="A28" s="68"/>
      <c r="B28" s="9" t="s">
        <v>18</v>
      </c>
      <c r="C28" s="12">
        <v>500</v>
      </c>
      <c r="D28" s="11" t="s">
        <v>2</v>
      </c>
      <c r="E28" s="25"/>
      <c r="F28" s="23"/>
      <c r="G28" s="24"/>
      <c r="H28" s="26">
        <f t="shared" si="0"/>
        <v>0</v>
      </c>
      <c r="I28" s="50">
        <f t="shared" si="1"/>
        <v>0</v>
      </c>
    </row>
    <row r="29" spans="1:9" x14ac:dyDescent="0.2">
      <c r="A29" s="68"/>
      <c r="B29" s="9" t="s">
        <v>63</v>
      </c>
      <c r="C29" s="12">
        <v>300</v>
      </c>
      <c r="D29" s="11" t="s">
        <v>2</v>
      </c>
      <c r="E29" s="25"/>
      <c r="F29" s="23"/>
      <c r="G29" s="24"/>
      <c r="H29" s="26">
        <f t="shared" si="0"/>
        <v>0</v>
      </c>
      <c r="I29" s="50">
        <f t="shared" si="1"/>
        <v>0</v>
      </c>
    </row>
    <row r="30" spans="1:9" x14ac:dyDescent="0.2">
      <c r="A30" s="68"/>
      <c r="B30" s="51" t="s">
        <v>118</v>
      </c>
      <c r="C30" s="12">
        <v>200</v>
      </c>
      <c r="D30" s="11" t="s">
        <v>2</v>
      </c>
      <c r="E30" s="25"/>
      <c r="F30" s="23"/>
      <c r="G30" s="24"/>
      <c r="H30" s="26">
        <f t="shared" si="0"/>
        <v>0</v>
      </c>
      <c r="I30" s="50">
        <f t="shared" si="1"/>
        <v>0</v>
      </c>
    </row>
    <row r="31" spans="1:9" x14ac:dyDescent="0.2">
      <c r="A31" s="68"/>
      <c r="B31" s="9" t="s">
        <v>62</v>
      </c>
      <c r="C31" s="12">
        <v>500</v>
      </c>
      <c r="D31" s="11" t="s">
        <v>2</v>
      </c>
      <c r="E31" s="25"/>
      <c r="F31" s="23"/>
      <c r="G31" s="24"/>
      <c r="H31" s="26">
        <f t="shared" si="0"/>
        <v>0</v>
      </c>
      <c r="I31" s="50">
        <f t="shared" si="1"/>
        <v>0</v>
      </c>
    </row>
    <row r="32" spans="1:9" x14ac:dyDescent="0.2">
      <c r="A32" s="68"/>
      <c r="B32" s="9" t="s">
        <v>61</v>
      </c>
      <c r="C32" s="12">
        <v>200</v>
      </c>
      <c r="D32" s="11" t="s">
        <v>2</v>
      </c>
      <c r="E32" s="25"/>
      <c r="F32" s="23"/>
      <c r="G32" s="24"/>
      <c r="H32" s="26">
        <f t="shared" si="0"/>
        <v>0</v>
      </c>
      <c r="I32" s="50">
        <f t="shared" si="1"/>
        <v>0</v>
      </c>
    </row>
    <row r="33" spans="1:9" x14ac:dyDescent="0.2">
      <c r="A33" s="68"/>
      <c r="B33" s="9" t="s">
        <v>60</v>
      </c>
      <c r="C33" s="12">
        <v>300</v>
      </c>
      <c r="D33" s="11" t="s">
        <v>2</v>
      </c>
      <c r="E33" s="25"/>
      <c r="F33" s="23"/>
      <c r="G33" s="24"/>
      <c r="H33" s="26">
        <f t="shared" si="0"/>
        <v>0</v>
      </c>
      <c r="I33" s="50">
        <f t="shared" si="1"/>
        <v>0</v>
      </c>
    </row>
    <row r="34" spans="1:9" x14ac:dyDescent="0.2">
      <c r="A34" s="68"/>
      <c r="B34" s="9" t="s">
        <v>59</v>
      </c>
      <c r="C34" s="12">
        <v>400</v>
      </c>
      <c r="D34" s="11" t="s">
        <v>2</v>
      </c>
      <c r="E34" s="25"/>
      <c r="F34" s="23"/>
      <c r="G34" s="24"/>
      <c r="H34" s="26">
        <f t="shared" si="0"/>
        <v>0</v>
      </c>
      <c r="I34" s="50">
        <f t="shared" si="1"/>
        <v>0</v>
      </c>
    </row>
    <row r="35" spans="1:9" x14ac:dyDescent="0.2">
      <c r="A35" s="68"/>
      <c r="B35" s="9" t="s">
        <v>58</v>
      </c>
      <c r="C35" s="12">
        <v>500</v>
      </c>
      <c r="D35" s="11" t="s">
        <v>2</v>
      </c>
      <c r="E35" s="25"/>
      <c r="F35" s="23"/>
      <c r="G35" s="24"/>
      <c r="H35" s="26">
        <f t="shared" si="0"/>
        <v>0</v>
      </c>
      <c r="I35" s="50">
        <f t="shared" si="1"/>
        <v>0</v>
      </c>
    </row>
    <row r="36" spans="1:9" x14ac:dyDescent="0.2">
      <c r="A36" s="68"/>
      <c r="B36" s="9" t="s">
        <v>57</v>
      </c>
      <c r="C36" s="12">
        <v>500</v>
      </c>
      <c r="D36" s="11" t="s">
        <v>2</v>
      </c>
      <c r="E36" s="25"/>
      <c r="F36" s="23"/>
      <c r="G36" s="24"/>
      <c r="H36" s="26">
        <f t="shared" si="0"/>
        <v>0</v>
      </c>
      <c r="I36" s="50">
        <f t="shared" si="1"/>
        <v>0</v>
      </c>
    </row>
    <row r="37" spans="1:9" x14ac:dyDescent="0.2">
      <c r="A37" s="68"/>
      <c r="B37" s="9" t="s">
        <v>56</v>
      </c>
      <c r="C37" s="12">
        <v>500</v>
      </c>
      <c r="D37" s="11" t="s">
        <v>2</v>
      </c>
      <c r="E37" s="25"/>
      <c r="F37" s="23"/>
      <c r="G37" s="24"/>
      <c r="H37" s="26">
        <f t="shared" si="0"/>
        <v>0</v>
      </c>
      <c r="I37" s="50">
        <f t="shared" si="1"/>
        <v>0</v>
      </c>
    </row>
    <row r="38" spans="1:9" x14ac:dyDescent="0.2">
      <c r="A38" s="68"/>
      <c r="B38" s="9" t="s">
        <v>55</v>
      </c>
      <c r="C38" s="13">
        <v>80</v>
      </c>
      <c r="D38" s="11" t="s">
        <v>1</v>
      </c>
      <c r="E38" s="25"/>
      <c r="F38" s="23"/>
      <c r="G38" s="24"/>
      <c r="H38" s="26">
        <f t="shared" si="0"/>
        <v>0</v>
      </c>
      <c r="I38" s="50">
        <f t="shared" si="1"/>
        <v>0</v>
      </c>
    </row>
    <row r="39" spans="1:9" x14ac:dyDescent="0.2">
      <c r="A39" s="68"/>
      <c r="B39" s="9" t="s">
        <v>54</v>
      </c>
      <c r="C39" s="13">
        <v>5</v>
      </c>
      <c r="D39" s="11" t="s">
        <v>4</v>
      </c>
      <c r="E39" s="25"/>
      <c r="F39" s="23"/>
      <c r="G39" s="24"/>
      <c r="H39" s="26">
        <f t="shared" si="0"/>
        <v>0</v>
      </c>
      <c r="I39" s="50">
        <f t="shared" si="1"/>
        <v>0</v>
      </c>
    </row>
    <row r="40" spans="1:9" x14ac:dyDescent="0.2">
      <c r="A40" s="68"/>
      <c r="B40" s="9" t="s">
        <v>53</v>
      </c>
      <c r="C40" s="13">
        <v>20</v>
      </c>
      <c r="D40" s="11" t="s">
        <v>1</v>
      </c>
      <c r="E40" s="25"/>
      <c r="F40" s="23"/>
      <c r="G40" s="24"/>
      <c r="H40" s="26">
        <f t="shared" si="0"/>
        <v>0</v>
      </c>
      <c r="I40" s="50">
        <f t="shared" si="1"/>
        <v>0</v>
      </c>
    </row>
    <row r="41" spans="1:9" x14ac:dyDescent="0.2">
      <c r="A41" s="68"/>
      <c r="B41" s="9" t="s">
        <v>52</v>
      </c>
      <c r="C41" s="13">
        <v>30</v>
      </c>
      <c r="D41" s="11" t="s">
        <v>1</v>
      </c>
      <c r="E41" s="25"/>
      <c r="F41" s="23"/>
      <c r="G41" s="24"/>
      <c r="H41" s="26">
        <f t="shared" si="0"/>
        <v>0</v>
      </c>
      <c r="I41" s="50">
        <f t="shared" si="1"/>
        <v>0</v>
      </c>
    </row>
    <row r="42" spans="1:9" x14ac:dyDescent="0.2">
      <c r="A42" s="68"/>
      <c r="B42" s="9" t="s">
        <v>51</v>
      </c>
      <c r="C42" s="13">
        <v>20</v>
      </c>
      <c r="D42" s="11" t="s">
        <v>1</v>
      </c>
      <c r="E42" s="25"/>
      <c r="F42" s="23"/>
      <c r="G42" s="24"/>
      <c r="H42" s="26">
        <f t="shared" si="0"/>
        <v>0</v>
      </c>
      <c r="I42" s="50">
        <f t="shared" si="1"/>
        <v>0</v>
      </c>
    </row>
    <row r="43" spans="1:9" x14ac:dyDescent="0.2">
      <c r="A43" s="68"/>
      <c r="B43" s="9" t="s">
        <v>50</v>
      </c>
      <c r="C43" s="13">
        <v>10</v>
      </c>
      <c r="D43" s="11" t="s">
        <v>4</v>
      </c>
      <c r="E43" s="25"/>
      <c r="F43" s="23"/>
      <c r="G43" s="24"/>
      <c r="H43" s="26">
        <f t="shared" si="0"/>
        <v>0</v>
      </c>
      <c r="I43" s="50">
        <f t="shared" si="1"/>
        <v>0</v>
      </c>
    </row>
    <row r="44" spans="1:9" x14ac:dyDescent="0.2">
      <c r="A44" s="68"/>
      <c r="B44" s="9" t="s">
        <v>49</v>
      </c>
      <c r="C44" s="13">
        <v>10</v>
      </c>
      <c r="D44" s="11" t="s">
        <v>4</v>
      </c>
      <c r="E44" s="25"/>
      <c r="F44" s="23"/>
      <c r="G44" s="24"/>
      <c r="H44" s="26">
        <f t="shared" si="0"/>
        <v>0</v>
      </c>
      <c r="I44" s="50">
        <f t="shared" si="1"/>
        <v>0</v>
      </c>
    </row>
    <row r="45" spans="1:9" x14ac:dyDescent="0.2">
      <c r="A45" s="68"/>
      <c r="B45" s="9" t="s">
        <v>48</v>
      </c>
      <c r="C45" s="13">
        <v>10</v>
      </c>
      <c r="D45" s="11" t="s">
        <v>4</v>
      </c>
      <c r="E45" s="25"/>
      <c r="F45" s="23"/>
      <c r="G45" s="24"/>
      <c r="H45" s="26">
        <f t="shared" si="0"/>
        <v>0</v>
      </c>
      <c r="I45" s="50">
        <f t="shared" si="1"/>
        <v>0</v>
      </c>
    </row>
    <row r="46" spans="1:9" x14ac:dyDescent="0.2">
      <c r="A46" s="68"/>
      <c r="B46" s="9" t="s">
        <v>47</v>
      </c>
      <c r="C46" s="13">
        <v>20</v>
      </c>
      <c r="D46" s="11" t="s">
        <v>1</v>
      </c>
      <c r="E46" s="25"/>
      <c r="F46" s="23"/>
      <c r="G46" s="24"/>
      <c r="H46" s="26">
        <f t="shared" si="0"/>
        <v>0</v>
      </c>
      <c r="I46" s="50">
        <f t="shared" si="1"/>
        <v>0</v>
      </c>
    </row>
    <row r="47" spans="1:9" x14ac:dyDescent="0.2">
      <c r="A47" s="68"/>
      <c r="B47" s="9" t="s">
        <v>46</v>
      </c>
      <c r="C47" s="13">
        <v>10</v>
      </c>
      <c r="D47" s="11" t="s">
        <v>4</v>
      </c>
      <c r="E47" s="25"/>
      <c r="F47" s="23"/>
      <c r="G47" s="24"/>
      <c r="H47" s="26">
        <f t="shared" si="0"/>
        <v>0</v>
      </c>
      <c r="I47" s="50">
        <f t="shared" si="1"/>
        <v>0</v>
      </c>
    </row>
    <row r="48" spans="1:9" x14ac:dyDescent="0.2">
      <c r="A48" s="68"/>
      <c r="B48" s="9" t="s">
        <v>45</v>
      </c>
      <c r="C48" s="13">
        <v>10</v>
      </c>
      <c r="D48" s="11" t="s">
        <v>4</v>
      </c>
      <c r="E48" s="25"/>
      <c r="F48" s="23"/>
      <c r="G48" s="24"/>
      <c r="H48" s="26">
        <f t="shared" si="0"/>
        <v>0</v>
      </c>
      <c r="I48" s="50">
        <f t="shared" si="1"/>
        <v>0</v>
      </c>
    </row>
    <row r="49" spans="1:9" x14ac:dyDescent="0.2">
      <c r="A49" s="68"/>
      <c r="B49" s="9" t="s">
        <v>44</v>
      </c>
      <c r="C49" s="13">
        <v>30</v>
      </c>
      <c r="D49" s="11" t="s">
        <v>4</v>
      </c>
      <c r="E49" s="25"/>
      <c r="F49" s="23"/>
      <c r="G49" s="24"/>
      <c r="H49" s="26">
        <f t="shared" si="0"/>
        <v>0</v>
      </c>
      <c r="I49" s="50">
        <f t="shared" si="1"/>
        <v>0</v>
      </c>
    </row>
    <row r="50" spans="1:9" x14ac:dyDescent="0.2">
      <c r="A50" s="68"/>
      <c r="B50" s="9" t="s">
        <v>43</v>
      </c>
      <c r="C50" s="13">
        <v>10</v>
      </c>
      <c r="D50" s="11" t="s">
        <v>1</v>
      </c>
      <c r="E50" s="25"/>
      <c r="F50" s="23"/>
      <c r="G50" s="24"/>
      <c r="H50" s="26">
        <f t="shared" si="0"/>
        <v>0</v>
      </c>
      <c r="I50" s="50">
        <f t="shared" si="1"/>
        <v>0</v>
      </c>
    </row>
    <row r="51" spans="1:9" x14ac:dyDescent="0.2">
      <c r="A51" s="68"/>
      <c r="B51" s="9" t="s">
        <v>42</v>
      </c>
      <c r="C51" s="13">
        <v>10</v>
      </c>
      <c r="D51" s="11" t="s">
        <v>4</v>
      </c>
      <c r="E51" s="25"/>
      <c r="F51" s="23"/>
      <c r="G51" s="24"/>
      <c r="H51" s="26">
        <f t="shared" si="0"/>
        <v>0</v>
      </c>
      <c r="I51" s="50">
        <f t="shared" si="1"/>
        <v>0</v>
      </c>
    </row>
    <row r="52" spans="1:9" x14ac:dyDescent="0.2">
      <c r="A52" s="68"/>
      <c r="B52" s="9" t="s">
        <v>41</v>
      </c>
      <c r="C52" s="13">
        <v>10</v>
      </c>
      <c r="D52" s="11" t="s">
        <v>4</v>
      </c>
      <c r="E52" s="25"/>
      <c r="F52" s="23"/>
      <c r="G52" s="24"/>
      <c r="H52" s="26">
        <f t="shared" si="0"/>
        <v>0</v>
      </c>
      <c r="I52" s="50">
        <f t="shared" si="1"/>
        <v>0</v>
      </c>
    </row>
    <row r="53" spans="1:9" x14ac:dyDescent="0.2">
      <c r="A53" s="68"/>
      <c r="B53" s="9" t="s">
        <v>40</v>
      </c>
      <c r="C53" s="13">
        <v>10</v>
      </c>
      <c r="D53" s="11" t="s">
        <v>4</v>
      </c>
      <c r="E53" s="25"/>
      <c r="F53" s="23"/>
      <c r="G53" s="24"/>
      <c r="H53" s="26">
        <f t="shared" si="0"/>
        <v>0</v>
      </c>
      <c r="I53" s="50">
        <f t="shared" si="1"/>
        <v>0</v>
      </c>
    </row>
    <row r="54" spans="1:9" x14ac:dyDescent="0.2">
      <c r="A54" s="68"/>
      <c r="B54" s="9" t="s">
        <v>39</v>
      </c>
      <c r="C54" s="13">
        <v>10</v>
      </c>
      <c r="D54" s="11" t="s">
        <v>4</v>
      </c>
      <c r="E54" s="25"/>
      <c r="F54" s="23"/>
      <c r="G54" s="24"/>
      <c r="H54" s="26">
        <f t="shared" si="0"/>
        <v>0</v>
      </c>
      <c r="I54" s="50">
        <f t="shared" si="1"/>
        <v>0</v>
      </c>
    </row>
    <row r="55" spans="1:9" x14ac:dyDescent="0.2">
      <c r="A55" s="68"/>
      <c r="B55" s="9" t="s">
        <v>38</v>
      </c>
      <c r="C55" s="13">
        <v>10</v>
      </c>
      <c r="D55" s="11" t="s">
        <v>4</v>
      </c>
      <c r="E55" s="25"/>
      <c r="F55" s="23"/>
      <c r="G55" s="24"/>
      <c r="H55" s="26">
        <f t="shared" si="0"/>
        <v>0</v>
      </c>
      <c r="I55" s="50">
        <f t="shared" si="1"/>
        <v>0</v>
      </c>
    </row>
    <row r="56" spans="1:9" x14ac:dyDescent="0.2">
      <c r="A56" s="68"/>
      <c r="B56" s="51" t="s">
        <v>112</v>
      </c>
      <c r="C56" s="13">
        <v>10</v>
      </c>
      <c r="D56" s="11" t="s">
        <v>4</v>
      </c>
      <c r="E56" s="25"/>
      <c r="F56" s="23"/>
      <c r="G56" s="24"/>
      <c r="H56" s="26">
        <f t="shared" si="0"/>
        <v>0</v>
      </c>
      <c r="I56" s="50">
        <f t="shared" si="1"/>
        <v>0</v>
      </c>
    </row>
    <row r="57" spans="1:9" x14ac:dyDescent="0.2">
      <c r="A57" s="68"/>
      <c r="B57" s="51" t="s">
        <v>120</v>
      </c>
      <c r="C57" s="13">
        <v>180</v>
      </c>
      <c r="D57" s="11" t="s">
        <v>4</v>
      </c>
      <c r="E57" s="25"/>
      <c r="F57" s="23"/>
      <c r="G57" s="24"/>
      <c r="H57" s="26">
        <f t="shared" si="0"/>
        <v>0</v>
      </c>
      <c r="I57" s="50">
        <f t="shared" si="1"/>
        <v>0</v>
      </c>
    </row>
    <row r="58" spans="1:9" x14ac:dyDescent="0.2">
      <c r="A58" s="68"/>
      <c r="B58" s="9" t="s">
        <v>37</v>
      </c>
      <c r="C58" s="13">
        <v>20</v>
      </c>
      <c r="D58" s="11" t="s">
        <v>4</v>
      </c>
      <c r="E58" s="25"/>
      <c r="F58" s="23"/>
      <c r="G58" s="24"/>
      <c r="H58" s="26">
        <f t="shared" si="0"/>
        <v>0</v>
      </c>
      <c r="I58" s="50">
        <f t="shared" si="1"/>
        <v>0</v>
      </c>
    </row>
    <row r="59" spans="1:9" x14ac:dyDescent="0.2">
      <c r="A59" s="68"/>
      <c r="B59" s="9" t="s">
        <v>36</v>
      </c>
      <c r="C59" s="13">
        <v>20</v>
      </c>
      <c r="D59" s="11" t="s">
        <v>4</v>
      </c>
      <c r="E59" s="22"/>
      <c r="F59" s="23"/>
      <c r="G59" s="24"/>
      <c r="H59" s="26">
        <f t="shared" si="0"/>
        <v>0</v>
      </c>
      <c r="I59" s="50">
        <f t="shared" si="1"/>
        <v>0</v>
      </c>
    </row>
    <row r="60" spans="1:9" x14ac:dyDescent="0.2">
      <c r="A60" s="68"/>
      <c r="B60" s="51" t="s">
        <v>119</v>
      </c>
      <c r="C60" s="13">
        <v>10</v>
      </c>
      <c r="D60" s="11" t="s">
        <v>4</v>
      </c>
      <c r="E60" s="22"/>
      <c r="F60" s="23"/>
      <c r="G60" s="24"/>
      <c r="H60" s="26">
        <f t="shared" si="0"/>
        <v>0</v>
      </c>
      <c r="I60" s="50">
        <f t="shared" si="1"/>
        <v>0</v>
      </c>
    </row>
    <row r="61" spans="1:9" x14ac:dyDescent="0.2">
      <c r="A61" s="68"/>
      <c r="B61" s="51" t="s">
        <v>107</v>
      </c>
      <c r="C61" s="13">
        <v>200</v>
      </c>
      <c r="D61" s="14" t="s">
        <v>7</v>
      </c>
      <c r="E61" s="22"/>
      <c r="F61" s="23"/>
      <c r="G61" s="24"/>
      <c r="H61" s="26">
        <f t="shared" si="0"/>
        <v>0</v>
      </c>
      <c r="I61" s="50">
        <f t="shared" si="1"/>
        <v>0</v>
      </c>
    </row>
    <row r="62" spans="1:9" x14ac:dyDescent="0.2">
      <c r="A62" s="68"/>
      <c r="B62" s="9" t="s">
        <v>35</v>
      </c>
      <c r="C62" s="13">
        <v>0</v>
      </c>
      <c r="D62" s="14" t="s">
        <v>7</v>
      </c>
      <c r="E62" s="22"/>
      <c r="F62" s="23"/>
      <c r="G62" s="24"/>
      <c r="H62" s="26">
        <f t="shared" si="0"/>
        <v>0</v>
      </c>
      <c r="I62" s="50">
        <f t="shared" si="1"/>
        <v>0</v>
      </c>
    </row>
    <row r="63" spans="1:9" x14ac:dyDescent="0.2">
      <c r="A63" s="68"/>
      <c r="B63" s="9" t="s">
        <v>34</v>
      </c>
      <c r="C63" s="13">
        <v>20</v>
      </c>
      <c r="D63" s="11" t="s">
        <v>4</v>
      </c>
      <c r="E63" s="22"/>
      <c r="F63" s="23"/>
      <c r="G63" s="24"/>
      <c r="H63" s="26">
        <f t="shared" si="0"/>
        <v>0</v>
      </c>
      <c r="I63" s="50">
        <f t="shared" si="1"/>
        <v>0</v>
      </c>
    </row>
    <row r="64" spans="1:9" x14ac:dyDescent="0.2">
      <c r="A64" s="68"/>
      <c r="B64" s="9" t="s">
        <v>33</v>
      </c>
      <c r="C64" s="13">
        <v>100</v>
      </c>
      <c r="D64" s="11" t="s">
        <v>4</v>
      </c>
      <c r="E64" s="22"/>
      <c r="F64" s="23"/>
      <c r="G64" s="24"/>
      <c r="H64" s="26">
        <f t="shared" si="0"/>
        <v>0</v>
      </c>
      <c r="I64" s="50">
        <f t="shared" si="1"/>
        <v>0</v>
      </c>
    </row>
    <row r="65" spans="1:9" x14ac:dyDescent="0.2">
      <c r="A65" s="68"/>
      <c r="B65" s="9" t="s">
        <v>32</v>
      </c>
      <c r="C65" s="13">
        <v>6</v>
      </c>
      <c r="D65" s="11" t="s">
        <v>4</v>
      </c>
      <c r="E65" s="22"/>
      <c r="F65" s="23"/>
      <c r="G65" s="24"/>
      <c r="H65" s="26">
        <f t="shared" si="0"/>
        <v>0</v>
      </c>
      <c r="I65" s="50">
        <f t="shared" si="1"/>
        <v>0</v>
      </c>
    </row>
    <row r="66" spans="1:9" x14ac:dyDescent="0.2">
      <c r="A66" s="68"/>
      <c r="B66" s="9" t="s">
        <v>31</v>
      </c>
      <c r="C66" s="13">
        <v>5</v>
      </c>
      <c r="D66" s="11" t="s">
        <v>4</v>
      </c>
      <c r="E66" s="22"/>
      <c r="F66" s="23"/>
      <c r="G66" s="24"/>
      <c r="H66" s="26">
        <f t="shared" si="0"/>
        <v>0</v>
      </c>
      <c r="I66" s="50">
        <f t="shared" si="1"/>
        <v>0</v>
      </c>
    </row>
    <row r="67" spans="1:9" x14ac:dyDescent="0.2">
      <c r="A67" s="68"/>
      <c r="B67" s="9" t="s">
        <v>29</v>
      </c>
      <c r="C67" s="13">
        <v>12</v>
      </c>
      <c r="D67" s="11" t="s">
        <v>1</v>
      </c>
      <c r="E67" s="22"/>
      <c r="F67" s="23"/>
      <c r="G67" s="24"/>
      <c r="H67" s="26">
        <f t="shared" si="0"/>
        <v>0</v>
      </c>
      <c r="I67" s="50">
        <f t="shared" si="1"/>
        <v>0</v>
      </c>
    </row>
    <row r="68" spans="1:9" x14ac:dyDescent="0.2">
      <c r="A68" s="68"/>
      <c r="B68" s="9" t="s">
        <v>122</v>
      </c>
      <c r="C68" s="13">
        <v>0</v>
      </c>
      <c r="D68" s="11" t="s">
        <v>4</v>
      </c>
      <c r="E68" s="22"/>
      <c r="F68" s="23"/>
      <c r="G68" s="24"/>
      <c r="H68" s="26">
        <f t="shared" si="0"/>
        <v>0</v>
      </c>
      <c r="I68" s="50">
        <f t="shared" si="1"/>
        <v>0</v>
      </c>
    </row>
    <row r="69" spans="1:9" x14ac:dyDescent="0.2">
      <c r="A69" s="69"/>
      <c r="B69" s="9" t="s">
        <v>30</v>
      </c>
      <c r="C69" s="13">
        <v>500</v>
      </c>
      <c r="D69" s="11" t="s">
        <v>1</v>
      </c>
      <c r="E69" s="22"/>
      <c r="F69" s="23"/>
      <c r="G69" s="24"/>
      <c r="H69" s="26">
        <f t="shared" si="0"/>
        <v>0</v>
      </c>
      <c r="I69" s="50">
        <f t="shared" si="1"/>
        <v>0</v>
      </c>
    </row>
    <row r="70" spans="1:9" x14ac:dyDescent="0.2">
      <c r="A70" s="33" t="s">
        <v>100</v>
      </c>
      <c r="B70" s="31"/>
      <c r="C70" s="32"/>
      <c r="D70" s="31"/>
      <c r="E70" s="27"/>
      <c r="F70" s="28"/>
      <c r="G70" s="29"/>
      <c r="H70" s="30"/>
      <c r="I70" s="45">
        <f>SUM(I13:I69)</f>
        <v>0</v>
      </c>
    </row>
    <row r="71" spans="1:9" x14ac:dyDescent="0.2">
      <c r="A71" s="67" t="s">
        <v>9</v>
      </c>
      <c r="B71" s="51" t="s">
        <v>113</v>
      </c>
      <c r="C71" s="13">
        <v>10</v>
      </c>
      <c r="D71" s="11" t="s">
        <v>4</v>
      </c>
      <c r="E71" s="22"/>
      <c r="F71" s="23"/>
      <c r="G71" s="24"/>
      <c r="H71" s="26">
        <f t="shared" ref="H71:H73" si="2">F71+(F71*G71)</f>
        <v>0</v>
      </c>
      <c r="I71" s="50">
        <f t="shared" si="1"/>
        <v>0</v>
      </c>
    </row>
    <row r="72" spans="1:9" x14ac:dyDescent="0.2">
      <c r="A72" s="68"/>
      <c r="B72" s="9" t="s">
        <v>68</v>
      </c>
      <c r="C72" s="13">
        <v>50</v>
      </c>
      <c r="D72" s="11" t="s">
        <v>4</v>
      </c>
      <c r="E72" s="22"/>
      <c r="F72" s="23"/>
      <c r="G72" s="24"/>
      <c r="H72" s="26">
        <f t="shared" si="2"/>
        <v>0</v>
      </c>
      <c r="I72" s="50">
        <f t="shared" si="1"/>
        <v>0</v>
      </c>
    </row>
    <row r="73" spans="1:9" x14ac:dyDescent="0.2">
      <c r="A73" s="70"/>
      <c r="B73" s="9" t="s">
        <v>69</v>
      </c>
      <c r="C73" s="13">
        <v>2</v>
      </c>
      <c r="D73" s="11" t="s">
        <v>4</v>
      </c>
      <c r="E73" s="22"/>
      <c r="F73" s="23"/>
      <c r="G73" s="24"/>
      <c r="H73" s="26">
        <f t="shared" si="2"/>
        <v>0</v>
      </c>
      <c r="I73" s="50">
        <f t="shared" si="1"/>
        <v>0</v>
      </c>
    </row>
    <row r="74" spans="1:9" x14ac:dyDescent="0.2">
      <c r="A74" s="34" t="s">
        <v>100</v>
      </c>
      <c r="B74" s="31"/>
      <c r="C74" s="32"/>
      <c r="D74" s="31"/>
      <c r="E74" s="27"/>
      <c r="F74" s="28"/>
      <c r="G74" s="29"/>
      <c r="H74" s="30"/>
      <c r="I74" s="45">
        <f>SUM(I71:I73)</f>
        <v>0</v>
      </c>
    </row>
    <row r="75" spans="1:9" ht="12.75" customHeight="1" x14ac:dyDescent="0.2">
      <c r="A75" s="55" t="s">
        <v>10</v>
      </c>
      <c r="B75" s="51" t="s">
        <v>114</v>
      </c>
      <c r="C75" s="13">
        <v>500</v>
      </c>
      <c r="D75" s="11" t="s">
        <v>1</v>
      </c>
      <c r="E75" s="22"/>
      <c r="F75" s="23"/>
      <c r="G75" s="24"/>
      <c r="H75" s="26">
        <f t="shared" ref="H75:H100" si="3">F75+(F75*G75)</f>
        <v>0</v>
      </c>
      <c r="I75" s="50">
        <f t="shared" si="1"/>
        <v>0</v>
      </c>
    </row>
    <row r="76" spans="1:9" x14ac:dyDescent="0.2">
      <c r="A76" s="56"/>
      <c r="B76" s="9" t="s">
        <v>83</v>
      </c>
      <c r="C76" s="13">
        <v>500</v>
      </c>
      <c r="D76" s="11" t="s">
        <v>1</v>
      </c>
      <c r="E76" s="22"/>
      <c r="F76" s="23"/>
      <c r="G76" s="24"/>
      <c r="H76" s="26">
        <f t="shared" si="3"/>
        <v>0</v>
      </c>
      <c r="I76" s="50">
        <f t="shared" si="1"/>
        <v>0</v>
      </c>
    </row>
    <row r="77" spans="1:9" x14ac:dyDescent="0.2">
      <c r="A77" s="56"/>
      <c r="B77" s="51" t="s">
        <v>115</v>
      </c>
      <c r="C77" s="13">
        <v>500</v>
      </c>
      <c r="D77" s="11" t="s">
        <v>1</v>
      </c>
      <c r="E77" s="22"/>
      <c r="F77" s="23"/>
      <c r="G77" s="24"/>
      <c r="H77" s="26">
        <f t="shared" si="3"/>
        <v>0</v>
      </c>
      <c r="I77" s="50">
        <f t="shared" si="1"/>
        <v>0</v>
      </c>
    </row>
    <row r="78" spans="1:9" x14ac:dyDescent="0.2">
      <c r="A78" s="56"/>
      <c r="B78" s="9" t="s">
        <v>84</v>
      </c>
      <c r="C78" s="13">
        <v>700</v>
      </c>
      <c r="D78" s="11" t="s">
        <v>1</v>
      </c>
      <c r="E78" s="22"/>
      <c r="F78" s="23"/>
      <c r="G78" s="24"/>
      <c r="H78" s="26">
        <f t="shared" si="3"/>
        <v>0</v>
      </c>
      <c r="I78" s="50">
        <f t="shared" ref="I78:I100" si="4">C78*H78</f>
        <v>0</v>
      </c>
    </row>
    <row r="79" spans="1:9" ht="12.75" customHeight="1" x14ac:dyDescent="0.2">
      <c r="A79" s="56"/>
      <c r="B79" s="15" t="s">
        <v>70</v>
      </c>
      <c r="C79" s="12">
        <v>500</v>
      </c>
      <c r="D79" s="11" t="s">
        <v>1</v>
      </c>
      <c r="E79" s="22"/>
      <c r="F79" s="23"/>
      <c r="G79" s="24"/>
      <c r="H79" s="26">
        <f t="shared" si="3"/>
        <v>0</v>
      </c>
      <c r="I79" s="50">
        <f t="shared" si="4"/>
        <v>0</v>
      </c>
    </row>
    <row r="80" spans="1:9" x14ac:dyDescent="0.2">
      <c r="A80" s="56"/>
      <c r="B80" s="9" t="s">
        <v>71</v>
      </c>
      <c r="C80" s="12">
        <v>350</v>
      </c>
      <c r="D80" s="11" t="s">
        <v>1</v>
      </c>
      <c r="E80" s="22"/>
      <c r="F80" s="23"/>
      <c r="G80" s="24"/>
      <c r="H80" s="26">
        <f t="shared" si="3"/>
        <v>0</v>
      </c>
      <c r="I80" s="50">
        <f t="shared" si="4"/>
        <v>0</v>
      </c>
    </row>
    <row r="81" spans="1:9" x14ac:dyDescent="0.2">
      <c r="A81" s="56"/>
      <c r="B81" s="9" t="s">
        <v>72</v>
      </c>
      <c r="C81" s="12">
        <v>350</v>
      </c>
      <c r="D81" s="11" t="s">
        <v>1</v>
      </c>
      <c r="E81" s="22"/>
      <c r="F81" s="23"/>
      <c r="G81" s="24"/>
      <c r="H81" s="26">
        <f t="shared" si="3"/>
        <v>0</v>
      </c>
      <c r="I81" s="50">
        <f t="shared" si="4"/>
        <v>0</v>
      </c>
    </row>
    <row r="82" spans="1:9" x14ac:dyDescent="0.2">
      <c r="A82" s="56"/>
      <c r="B82" s="9" t="s">
        <v>73</v>
      </c>
      <c r="C82" s="12">
        <v>350</v>
      </c>
      <c r="D82" s="11" t="s">
        <v>1</v>
      </c>
      <c r="E82" s="22"/>
      <c r="F82" s="23"/>
      <c r="G82" s="24"/>
      <c r="H82" s="26">
        <f t="shared" si="3"/>
        <v>0</v>
      </c>
      <c r="I82" s="50">
        <f t="shared" si="4"/>
        <v>0</v>
      </c>
    </row>
    <row r="83" spans="1:9" x14ac:dyDescent="0.2">
      <c r="A83" s="56"/>
      <c r="B83" s="9" t="s">
        <v>74</v>
      </c>
      <c r="C83" s="12">
        <v>200</v>
      </c>
      <c r="D83" s="11" t="s">
        <v>1</v>
      </c>
      <c r="E83" s="22"/>
      <c r="F83" s="23"/>
      <c r="G83" s="24"/>
      <c r="H83" s="26">
        <f t="shared" si="3"/>
        <v>0</v>
      </c>
      <c r="I83" s="50">
        <f t="shared" si="4"/>
        <v>0</v>
      </c>
    </row>
    <row r="84" spans="1:9" x14ac:dyDescent="0.2">
      <c r="A84" s="56"/>
      <c r="B84" s="9" t="s">
        <v>75</v>
      </c>
      <c r="C84" s="12">
        <v>200</v>
      </c>
      <c r="D84" s="11" t="s">
        <v>1</v>
      </c>
      <c r="E84" s="22"/>
      <c r="F84" s="23"/>
      <c r="G84" s="24"/>
      <c r="H84" s="26">
        <f t="shared" si="3"/>
        <v>0</v>
      </c>
      <c r="I84" s="50">
        <f t="shared" si="4"/>
        <v>0</v>
      </c>
    </row>
    <row r="85" spans="1:9" x14ac:dyDescent="0.2">
      <c r="A85" s="56"/>
      <c r="B85" s="9" t="s">
        <v>121</v>
      </c>
      <c r="C85" s="12">
        <v>0</v>
      </c>
      <c r="D85" s="11" t="s">
        <v>1</v>
      </c>
      <c r="E85" s="22"/>
      <c r="F85" s="23"/>
      <c r="G85" s="24"/>
      <c r="H85" s="26">
        <f t="shared" si="3"/>
        <v>0</v>
      </c>
      <c r="I85" s="50">
        <f t="shared" si="4"/>
        <v>0</v>
      </c>
    </row>
    <row r="86" spans="1:9" x14ac:dyDescent="0.2">
      <c r="A86" s="56"/>
      <c r="B86" s="9" t="s">
        <v>25</v>
      </c>
      <c r="C86" s="12">
        <v>100</v>
      </c>
      <c r="D86" s="11" t="s">
        <v>1</v>
      </c>
      <c r="E86" s="22"/>
      <c r="F86" s="23"/>
      <c r="G86" s="24"/>
      <c r="H86" s="26">
        <f t="shared" si="3"/>
        <v>0</v>
      </c>
      <c r="I86" s="50">
        <f t="shared" si="4"/>
        <v>0</v>
      </c>
    </row>
    <row r="87" spans="1:9" x14ac:dyDescent="0.2">
      <c r="A87" s="56"/>
      <c r="B87" s="9" t="s">
        <v>24</v>
      </c>
      <c r="C87" s="12">
        <v>800</v>
      </c>
      <c r="D87" s="11" t="s">
        <v>1</v>
      </c>
      <c r="E87" s="22"/>
      <c r="F87" s="23"/>
      <c r="G87" s="24"/>
      <c r="H87" s="26">
        <f t="shared" si="3"/>
        <v>0</v>
      </c>
      <c r="I87" s="50">
        <f t="shared" si="4"/>
        <v>0</v>
      </c>
    </row>
    <row r="88" spans="1:9" x14ac:dyDescent="0.2">
      <c r="A88" s="56"/>
      <c r="B88" s="9" t="s">
        <v>76</v>
      </c>
      <c r="C88" s="12">
        <v>400</v>
      </c>
      <c r="D88" s="11" t="s">
        <v>1</v>
      </c>
      <c r="E88" s="22"/>
      <c r="F88" s="23"/>
      <c r="G88" s="24"/>
      <c r="H88" s="26">
        <f t="shared" si="3"/>
        <v>0</v>
      </c>
      <c r="I88" s="50">
        <f t="shared" si="4"/>
        <v>0</v>
      </c>
    </row>
    <row r="89" spans="1:9" x14ac:dyDescent="0.2">
      <c r="A89" s="56"/>
      <c r="B89" s="9" t="s">
        <v>77</v>
      </c>
      <c r="C89" s="12">
        <v>400</v>
      </c>
      <c r="D89" s="11" t="s">
        <v>1</v>
      </c>
      <c r="E89" s="22"/>
      <c r="F89" s="23"/>
      <c r="G89" s="24"/>
      <c r="H89" s="26">
        <f t="shared" si="3"/>
        <v>0</v>
      </c>
      <c r="I89" s="50">
        <f t="shared" si="4"/>
        <v>0</v>
      </c>
    </row>
    <row r="90" spans="1:9" x14ac:dyDescent="0.2">
      <c r="A90" s="56"/>
      <c r="B90" s="9" t="s">
        <v>78</v>
      </c>
      <c r="C90" s="12">
        <v>400</v>
      </c>
      <c r="D90" s="11" t="s">
        <v>1</v>
      </c>
      <c r="E90" s="22"/>
      <c r="F90" s="23"/>
      <c r="G90" s="24"/>
      <c r="H90" s="26">
        <f t="shared" si="3"/>
        <v>0</v>
      </c>
      <c r="I90" s="50">
        <f t="shared" si="4"/>
        <v>0</v>
      </c>
    </row>
    <row r="91" spans="1:9" x14ac:dyDescent="0.2">
      <c r="A91" s="56"/>
      <c r="B91" s="51" t="s">
        <v>116</v>
      </c>
      <c r="C91" s="12">
        <v>350</v>
      </c>
      <c r="D91" s="11" t="s">
        <v>1</v>
      </c>
      <c r="E91" s="22"/>
      <c r="F91" s="23"/>
      <c r="G91" s="24"/>
      <c r="H91" s="26">
        <f t="shared" si="3"/>
        <v>0</v>
      </c>
      <c r="I91" s="50">
        <f t="shared" si="4"/>
        <v>0</v>
      </c>
    </row>
    <row r="92" spans="1:9" x14ac:dyDescent="0.2">
      <c r="A92" s="56"/>
      <c r="B92" s="9" t="s">
        <v>79</v>
      </c>
      <c r="C92" s="12">
        <v>350</v>
      </c>
      <c r="D92" s="11" t="s">
        <v>1</v>
      </c>
      <c r="E92" s="22"/>
      <c r="F92" s="23"/>
      <c r="G92" s="24"/>
      <c r="H92" s="26">
        <f t="shared" si="3"/>
        <v>0</v>
      </c>
      <c r="I92" s="50">
        <f t="shared" si="4"/>
        <v>0</v>
      </c>
    </row>
    <row r="93" spans="1:9" x14ac:dyDescent="0.2">
      <c r="A93" s="56"/>
      <c r="B93" s="9" t="s">
        <v>28</v>
      </c>
      <c r="C93" s="12">
        <v>350</v>
      </c>
      <c r="D93" s="11" t="s">
        <v>1</v>
      </c>
      <c r="E93" s="22"/>
      <c r="F93" s="23"/>
      <c r="G93" s="24"/>
      <c r="H93" s="26">
        <f t="shared" si="3"/>
        <v>0</v>
      </c>
      <c r="I93" s="50">
        <f t="shared" si="4"/>
        <v>0</v>
      </c>
    </row>
    <row r="94" spans="1:9" x14ac:dyDescent="0.2">
      <c r="A94" s="56"/>
      <c r="B94" s="9" t="s">
        <v>27</v>
      </c>
      <c r="C94" s="12">
        <v>350</v>
      </c>
      <c r="D94" s="11" t="s">
        <v>1</v>
      </c>
      <c r="E94" s="22"/>
      <c r="F94" s="23"/>
      <c r="G94" s="24"/>
      <c r="H94" s="26">
        <f t="shared" si="3"/>
        <v>0</v>
      </c>
      <c r="I94" s="50">
        <f t="shared" si="4"/>
        <v>0</v>
      </c>
    </row>
    <row r="95" spans="1:9" x14ac:dyDescent="0.2">
      <c r="A95" s="56"/>
      <c r="B95" s="15" t="s">
        <v>80</v>
      </c>
      <c r="C95" s="13">
        <v>35</v>
      </c>
      <c r="D95" s="11" t="s">
        <v>1</v>
      </c>
      <c r="E95" s="22"/>
      <c r="F95" s="23"/>
      <c r="G95" s="24"/>
      <c r="H95" s="26">
        <f t="shared" si="3"/>
        <v>0</v>
      </c>
      <c r="I95" s="50">
        <f t="shared" si="4"/>
        <v>0</v>
      </c>
    </row>
    <row r="96" spans="1:9" x14ac:dyDescent="0.2">
      <c r="A96" s="56"/>
      <c r="B96" s="9" t="s">
        <v>26</v>
      </c>
      <c r="C96" s="13">
        <v>5</v>
      </c>
      <c r="D96" s="11" t="s">
        <v>3</v>
      </c>
      <c r="E96" s="22"/>
      <c r="F96" s="23"/>
      <c r="G96" s="24"/>
      <c r="H96" s="26">
        <f t="shared" si="3"/>
        <v>0</v>
      </c>
      <c r="I96" s="50">
        <f t="shared" si="4"/>
        <v>0</v>
      </c>
    </row>
    <row r="97" spans="1:9" x14ac:dyDescent="0.2">
      <c r="A97" s="56"/>
      <c r="B97" s="9" t="s">
        <v>97</v>
      </c>
      <c r="C97" s="13">
        <v>3</v>
      </c>
      <c r="D97" s="11" t="s">
        <v>3</v>
      </c>
      <c r="E97" s="22"/>
      <c r="F97" s="23"/>
      <c r="G97" s="24"/>
      <c r="H97" s="26">
        <f t="shared" si="3"/>
        <v>0</v>
      </c>
      <c r="I97" s="50">
        <f t="shared" si="4"/>
        <v>0</v>
      </c>
    </row>
    <row r="98" spans="1:9" x14ac:dyDescent="0.2">
      <c r="A98" s="56"/>
      <c r="B98" s="9" t="s">
        <v>98</v>
      </c>
      <c r="C98" s="13">
        <v>200</v>
      </c>
      <c r="D98" s="11" t="s">
        <v>5</v>
      </c>
      <c r="E98" s="22"/>
      <c r="F98" s="23"/>
      <c r="G98" s="24"/>
      <c r="H98" s="26">
        <f t="shared" si="3"/>
        <v>0</v>
      </c>
      <c r="I98" s="50">
        <f t="shared" si="4"/>
        <v>0</v>
      </c>
    </row>
    <row r="99" spans="1:9" x14ac:dyDescent="0.2">
      <c r="A99" s="56"/>
      <c r="B99" s="9" t="s">
        <v>23</v>
      </c>
      <c r="C99" s="13">
        <v>70</v>
      </c>
      <c r="D99" s="11" t="s">
        <v>5</v>
      </c>
      <c r="E99" s="22"/>
      <c r="F99" s="23"/>
      <c r="G99" s="24"/>
      <c r="H99" s="26">
        <f t="shared" si="3"/>
        <v>0</v>
      </c>
      <c r="I99" s="50">
        <f t="shared" si="4"/>
        <v>0</v>
      </c>
    </row>
    <row r="100" spans="1:9" x14ac:dyDescent="0.2">
      <c r="A100" s="57"/>
      <c r="B100" s="9" t="s">
        <v>22</v>
      </c>
      <c r="C100" s="13">
        <v>300</v>
      </c>
      <c r="D100" s="11" t="s">
        <v>5</v>
      </c>
      <c r="E100" s="22"/>
      <c r="F100" s="23"/>
      <c r="G100" s="24"/>
      <c r="H100" s="26">
        <f t="shared" si="3"/>
        <v>0</v>
      </c>
      <c r="I100" s="50">
        <f t="shared" si="4"/>
        <v>0</v>
      </c>
    </row>
    <row r="101" spans="1:9" x14ac:dyDescent="0.2">
      <c r="A101" s="35" t="s">
        <v>100</v>
      </c>
      <c r="B101" s="31"/>
      <c r="C101" s="32"/>
      <c r="D101" s="31"/>
      <c r="E101" s="27"/>
      <c r="F101" s="28"/>
      <c r="G101" s="29"/>
      <c r="H101" s="30"/>
      <c r="I101" s="45">
        <f>SUM(I75:I100)</f>
        <v>0</v>
      </c>
    </row>
    <row r="102" spans="1:9" ht="12.75" customHeight="1" x14ac:dyDescent="0.2">
      <c r="A102" s="58" t="s">
        <v>8</v>
      </c>
      <c r="B102" s="16" t="s">
        <v>21</v>
      </c>
      <c r="C102" s="13">
        <v>20</v>
      </c>
      <c r="D102" s="11" t="s">
        <v>3</v>
      </c>
      <c r="E102" s="22"/>
      <c r="F102" s="23"/>
      <c r="G102" s="24"/>
      <c r="H102" s="26">
        <f t="shared" ref="H102:H106" si="5">F102+(F102*G102)</f>
        <v>0</v>
      </c>
      <c r="I102" s="50">
        <f t="shared" ref="I102:I106" si="6">C102*H102</f>
        <v>0</v>
      </c>
    </row>
    <row r="103" spans="1:9" x14ac:dyDescent="0.2">
      <c r="A103" s="59"/>
      <c r="B103" s="16" t="s">
        <v>20</v>
      </c>
      <c r="C103" s="17">
        <v>10</v>
      </c>
      <c r="D103" s="18" t="s">
        <v>6</v>
      </c>
      <c r="E103" s="22"/>
      <c r="F103" s="23"/>
      <c r="G103" s="24"/>
      <c r="H103" s="26">
        <f t="shared" si="5"/>
        <v>0</v>
      </c>
      <c r="I103" s="50">
        <f t="shared" si="6"/>
        <v>0</v>
      </c>
    </row>
    <row r="104" spans="1:9" x14ac:dyDescent="0.2">
      <c r="A104" s="59"/>
      <c r="B104" s="52" t="s">
        <v>117</v>
      </c>
      <c r="C104" s="13">
        <v>100</v>
      </c>
      <c r="D104" s="11" t="s">
        <v>5</v>
      </c>
      <c r="E104" s="22"/>
      <c r="F104" s="23"/>
      <c r="G104" s="24"/>
      <c r="H104" s="26">
        <f t="shared" si="5"/>
        <v>0</v>
      </c>
      <c r="I104" s="50">
        <f t="shared" si="6"/>
        <v>0</v>
      </c>
    </row>
    <row r="105" spans="1:9" x14ac:dyDescent="0.2">
      <c r="A105" s="59"/>
      <c r="B105" s="16" t="s">
        <v>19</v>
      </c>
      <c r="C105" s="13">
        <v>20</v>
      </c>
      <c r="D105" s="11" t="s">
        <v>5</v>
      </c>
      <c r="E105" s="22"/>
      <c r="F105" s="23"/>
      <c r="G105" s="24"/>
      <c r="H105" s="26">
        <f t="shared" si="5"/>
        <v>0</v>
      </c>
      <c r="I105" s="50">
        <f t="shared" si="6"/>
        <v>0</v>
      </c>
    </row>
    <row r="106" spans="1:9" x14ac:dyDescent="0.2">
      <c r="A106" s="60"/>
      <c r="B106" s="19" t="s">
        <v>85</v>
      </c>
      <c r="C106" s="20">
        <v>2</v>
      </c>
      <c r="D106" s="11" t="s">
        <v>5</v>
      </c>
      <c r="E106" s="22"/>
      <c r="F106" s="23"/>
      <c r="G106" s="24"/>
      <c r="H106" s="26">
        <f t="shared" si="5"/>
        <v>0</v>
      </c>
      <c r="I106" s="50">
        <f t="shared" si="6"/>
        <v>0</v>
      </c>
    </row>
    <row r="107" spans="1:9" x14ac:dyDescent="0.2">
      <c r="A107" s="35" t="s">
        <v>100</v>
      </c>
      <c r="B107" s="31"/>
      <c r="C107" s="32"/>
      <c r="D107" s="31"/>
      <c r="E107" s="41"/>
      <c r="F107" s="42"/>
      <c r="G107" s="43"/>
      <c r="H107" s="44"/>
      <c r="I107" s="45">
        <f>SUM(I102:I106)</f>
        <v>0</v>
      </c>
    </row>
    <row r="108" spans="1:9" x14ac:dyDescent="0.2">
      <c r="A108" s="46" t="s">
        <v>101</v>
      </c>
      <c r="B108" s="3"/>
      <c r="C108" s="3"/>
      <c r="D108" s="3"/>
      <c r="E108" s="3"/>
      <c r="F108" s="3"/>
      <c r="G108" s="3"/>
      <c r="H108" s="3"/>
      <c r="I108" s="47">
        <f>I107+I101+I74+I70</f>
        <v>0</v>
      </c>
    </row>
  </sheetData>
  <mergeCells count="17">
    <mergeCell ref="E8:H9"/>
    <mergeCell ref="E11:E12"/>
    <mergeCell ref="F11:F12"/>
    <mergeCell ref="G11:G12"/>
    <mergeCell ref="B4:C4"/>
    <mergeCell ref="B5:C5"/>
    <mergeCell ref="B6:C6"/>
    <mergeCell ref="D7:E7"/>
    <mergeCell ref="I11:I12"/>
    <mergeCell ref="A75:A100"/>
    <mergeCell ref="A102:A106"/>
    <mergeCell ref="A11:B12"/>
    <mergeCell ref="D11:D12"/>
    <mergeCell ref="A13:A69"/>
    <mergeCell ref="A71:A73"/>
    <mergeCell ref="C11:C12"/>
    <mergeCell ref="H11:H12"/>
  </mergeCells>
  <printOptions horizontalCentered="1" verticalCentered="1"/>
  <pageMargins left="0.23622047244094491" right="0.15748031496062992" top="0.31496062992125984" bottom="0.31496062992125984" header="0.31496062992125984" footer="0.19685039370078741"/>
  <pageSetup paperSize="9" scale="90" fitToHeight="0" orientation="landscape" r:id="rId1"/>
  <headerFooter scaleWithDoc="0"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lot_laitier_ovoproduit</vt:lpstr>
      <vt:lpstr>lot_laitier_ovoproduit!Impression_des_titres</vt:lpstr>
      <vt:lpstr>lot_laitier_ovoproduit!Zone_d_impression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LYCEE DE L ESCAUT</dc:creator>
  <cp:lastModifiedBy>intendant</cp:lastModifiedBy>
  <cp:lastPrinted>2021-01-04T15:50:48Z</cp:lastPrinted>
  <dcterms:created xsi:type="dcterms:W3CDTF">2012-04-23T11:31:59Z</dcterms:created>
  <dcterms:modified xsi:type="dcterms:W3CDTF">2021-01-05T07:48:05Z</dcterms:modified>
</cp:coreProperties>
</file>