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d\Desktop\190168 POLIGNY local\03.RENDUS\04.PRO - DCE\DCE 20200414\"/>
    </mc:Choice>
  </mc:AlternateContent>
  <bookViews>
    <workbookView xWindow="0" yWindow="0" windowWidth="25200" windowHeight="11610"/>
  </bookViews>
  <sheets>
    <sheet name="Recap Generale" sheetId="1" r:id="rId1"/>
    <sheet name="Lot N°03 ETANCHEITE" sheetId="2" r:id="rId2"/>
  </sheets>
  <definedNames>
    <definedName name="_xlnm.Print_Titles" localSheetId="1">'Lot N°03 ETANCHEITE'!$1:$2</definedName>
    <definedName name="_xlnm.Print_Area" localSheetId="1">'Lot N°03 ETANCHEITE'!$A$1:$F$88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2" l="1"/>
  <c r="F85" i="2" s="1"/>
  <c r="F11" i="2"/>
  <c r="F18" i="2"/>
  <c r="F38" i="2"/>
  <c r="F48" i="2"/>
  <c r="F53" i="2"/>
  <c r="F66" i="2"/>
  <c r="F70" i="2"/>
  <c r="F79" i="2"/>
  <c r="B86" i="2"/>
  <c r="C12" i="1" l="1"/>
  <c r="F86" i="2"/>
  <c r="F87" i="2" s="1"/>
  <c r="C14" i="1" l="1"/>
  <c r="E12" i="1"/>
  <c r="E14" i="1" s="1"/>
  <c r="F12" i="1"/>
  <c r="F14" i="1" s="1"/>
</calcChain>
</file>

<file path=xl/sharedStrings.xml><?xml version="1.0" encoding="utf-8"?>
<sst xmlns="http://schemas.openxmlformats.org/spreadsheetml/2006/main" count="122" uniqueCount="122">
  <si>
    <t>ATTIC+</t>
  </si>
  <si>
    <t>le 14/04/2020</t>
  </si>
  <si>
    <t>Transfert vers EXCEL</t>
  </si>
  <si>
    <t>Affaire :</t>
  </si>
  <si>
    <t>POLIGNY - CONSTRUCTION ABRI PRODUITS CHI</t>
  </si>
  <si>
    <t>Maître d'ouvrage :</t>
  </si>
  <si>
    <t>ECOLE ENILBIO</t>
  </si>
  <si>
    <t>Liste des lots :</t>
  </si>
  <si>
    <t>Montant HT en €</t>
  </si>
  <si>
    <t>TVA</t>
  </si>
  <si>
    <t>Montant TVA en €</t>
  </si>
  <si>
    <t>Montant TTC en €</t>
  </si>
  <si>
    <t>Lot N°03 ETANCHEITE</t>
  </si>
  <si>
    <t xml:space="preserve">Total : </t>
  </si>
  <si>
    <t>U</t>
  </si>
  <si>
    <t>Quantité indicative</t>
  </si>
  <si>
    <t>Prix en €</t>
  </si>
  <si>
    <t>Total en €</t>
  </si>
  <si>
    <t>0</t>
  </si>
  <si>
    <t>PREPARATION</t>
  </si>
  <si>
    <t>CH3</t>
  </si>
  <si>
    <t>NOTA : VISITE D'ETAT DES LIEUX</t>
  </si>
  <si>
    <t xml:space="preserve">ft   </t>
  </si>
  <si>
    <t>ART</t>
  </si>
  <si>
    <t>000-A278</t>
  </si>
  <si>
    <t>L'entrepreneur est réputé avoir une parfaite connaissance de l'état des lieux du terrain et des abords et notamment des dispositions d’accès des abords, des possibilités de stockage des matériaux, d'approvisionnement, des lieux d'évacuations des déblais et gravois, etc. ...</t>
  </si>
  <si>
    <t>En conséquence, l’entrepreneur pourra se rendre sur place afin d’effectuer une visite d’état des lieux. Cette visite n’est pas obligatoire mais vivement conseillée.</t>
  </si>
  <si>
    <t>Dans tout les cas, il ne pourra invoquer son ignorance pour élever une quelconque réclamation après la conclusion du marché.</t>
  </si>
  <si>
    <t>ECHAFAUDAGES - PROTECTIONS</t>
  </si>
  <si>
    <t xml:space="preserve">ft   </t>
  </si>
  <si>
    <t>ART</t>
  </si>
  <si>
    <t>000-A279</t>
  </si>
  <si>
    <t>L'entrepreneur du présent lot prévoira selon décret en vigueur :</t>
  </si>
  <si>
    <t>- Tous les échafaudages, échelles d'accès, garde-corps ou filets de protections, propres à ses ouvrages.</t>
  </si>
  <si>
    <t>- Tous les moyens de levage nécessaires à l'approvisionnement de ses matériaux ou matériels, ainsi que l'évacuation.</t>
  </si>
  <si>
    <t>Le coût des ouvrages nécessaires à l’accès et à la sécurité propre à ses ouvrages, seront implicitement prévus dans le prix de l’entreprise.</t>
  </si>
  <si>
    <t>1</t>
  </si>
  <si>
    <t>TOITURE TERRASSE</t>
  </si>
  <si>
    <t>CH3</t>
  </si>
  <si>
    <t>ETANCHETE DE TERRASSE AVEC PROTECTION GRAVILLON</t>
  </si>
  <si>
    <t xml:space="preserve">m2   </t>
  </si>
  <si>
    <t>ART</t>
  </si>
  <si>
    <t>TDU-A765</t>
  </si>
  <si>
    <t>Caractéristiques :</t>
  </si>
  <si>
    <t>Terrasse inaccessible aux piétons.</t>
  </si>
  <si>
    <t>Pente inférieure à 1%.</t>
  </si>
  <si>
    <t xml:space="preserve">Support dalle béton </t>
  </si>
  <si>
    <t>avec isolation</t>
  </si>
  <si>
    <t>Zone climatique : ordinaire</t>
  </si>
  <si>
    <t>Étanchéité sur protection gravillon</t>
  </si>
  <si>
    <t>Une couche d’imprégnation à froid sera appliquée sur le support après nettoyage, ainsi que sur toute la hauteur des relevés. Un temps de séchage de 24 heures sera respecté avant de poursuivre les travaux.</t>
  </si>
  <si>
    <t>Un pare vapeur bitume constitué d'une armature en fibre de verre et bitume élastomère</t>
  </si>
  <si>
    <t>Un écran de désolidarisation à dérouler sur l’étanchéité afin de créer une désolidarisation entre la couche d'impression à froid et l’isolant.</t>
  </si>
  <si>
    <t>Mise en place d’un isolant en mousse de polystyrène extrudé haute densité de résistance thermique R=2.10 m2.K/W, ép 60 mm ou équivalent qui sera posé libre sur l’écran de désolidarisation</t>
  </si>
  <si>
    <t>Un écran d’indépendance en voile de verre sera posé à sec avec un recouvrement de 10 cm directement sur le support préalablement balayé.</t>
  </si>
  <si>
    <t>Une première couche d’étanchéité sera posée à sec sur l’écran d’indépendance. Un recouvrement de 10 cm minimum en bordure et en bout des lés sera respecté. Ce recouvrement sera soudé au chalumeau, et le joint écrasé à la spatule.</t>
  </si>
  <si>
    <t>Une deuxième couche d’étanchéité composée d’une membrane de bitume élastomère sera soudée en plein sur la première couche en décalant les joints de recouvrement. Les recouvrements de lés en bordures et en bout de rouleau seront de 10 cm comme pour la première couche.</t>
  </si>
  <si>
    <t>Mise en place d'une couche de gravillon rond lavé calibré 5/20 de 4 à 5 cm d' épaisseur</t>
  </si>
  <si>
    <t>Localisation :</t>
  </si>
  <si>
    <t>Sur dalle béton des locaux stock fût vide, stock neutre, locaux Acides et Alcalin.</t>
  </si>
  <si>
    <t>RELEVE D'ETANCHEITE</t>
  </si>
  <si>
    <t xml:space="preserve">ml   </t>
  </si>
  <si>
    <t>ART</t>
  </si>
  <si>
    <t>DCO-B682</t>
  </si>
  <si>
    <t>Exécution de relevé d'étanchéité assorti au complexe d'étanchéité comprenant :</t>
  </si>
  <si>
    <t>- Fixation mécanique en pied par rail avec cordon de soudures et pontet.</t>
  </si>
  <si>
    <t>- Confection de relevé d’étanchéité compris soudures et double encollage, traitement des angles rentrants et sortants.</t>
  </si>
  <si>
    <t>- Finition en tête de relevé par bande de serrage, plat alu, avec cordon de mastic de finition.</t>
  </si>
  <si>
    <t>- Tous détails et sujétions d'exécution pour une parfaite et complète mise en œuvre.</t>
  </si>
  <si>
    <t>Nota : les relevés recouvriront les dessus d’acrotère jusqu’au bord extérieur de celui-ci, finition par profil en tôle colaminée, toutes sujétions de mise en œuvre suivant plan.</t>
  </si>
  <si>
    <t>Localisation :</t>
  </si>
  <si>
    <t>En périphérie des locaux stock fût vide, stock neutre, locaux Acides et Alcalin.</t>
  </si>
  <si>
    <t>BANDE SOLIN EN ALUMINIUM</t>
  </si>
  <si>
    <t xml:space="preserve">ml   </t>
  </si>
  <si>
    <t>ART</t>
  </si>
  <si>
    <t>MVE-A602</t>
  </si>
  <si>
    <t>Mise en œuvre en tête de relevés d’étanchéité, d’un solin de finition en aluminium, fixation par vis inox, joints d’étanchéité complémentaires contre mur, pièces d’angles et bande protectrice en aluminium en tête, tous détails et sujétions pour une parfaite et complète exécution.</t>
  </si>
  <si>
    <t>Localisation :</t>
  </si>
  <si>
    <t>En périphérie des locaux stock fût vide, stock neutre, locaux Acides et Alcalin.</t>
  </si>
  <si>
    <t>2</t>
  </si>
  <si>
    <t>TRAITEMENT DES EAUX PLUVIALES</t>
  </si>
  <si>
    <t>CH3</t>
  </si>
  <si>
    <t>COUVERTINE EN ALUMINIUM</t>
  </si>
  <si>
    <t xml:space="preserve">ml   </t>
  </si>
  <si>
    <t>ART</t>
  </si>
  <si>
    <t>MVE-A603</t>
  </si>
  <si>
    <t xml:space="preserve">Système de couvertine en aluminium type COUVERNET de DANIALU ou équivalent, à fixation invisible, symétrique avec pente, retombée avec bords arrondis avec pliage pour façon de rejet d’eau et supports à verrouillage automatique, d'une épaisseur minimale de 15/10ème, livré avec un film de protection chantier. </t>
  </si>
  <si>
    <t xml:space="preserve">Les pièces d'angles, de jonction, fourreaux de recouvrement et pièces spéciales seront préfabriqués. </t>
  </si>
  <si>
    <t>Système avec avis technique du CSTB.</t>
  </si>
  <si>
    <t>Les couvertines seront parfaitement alignées et réglées en niveau. Elles coifferont entièrement la tête de mur ainsi que le dessus du revêtement de façade de chaque côté de l’acrotère.</t>
  </si>
  <si>
    <t>Fixation clipsée sur pièces pliées avec rainures drainantes, chevillées dans la maçonnerie par pattes, chevilles et vis en acier inoxydable.</t>
  </si>
  <si>
    <t>Y compris tous détails et toutes sujétions d’exécution et de mise en œuvre pour une parfaite finition de l'ouvrage suivant les recommandations du fabricant.</t>
  </si>
  <si>
    <t>Finition : aluminium laqué teinte RAL au choix du Maître d’œuvre.</t>
  </si>
  <si>
    <t xml:space="preserve">Développés :environ 0.40 m </t>
  </si>
  <si>
    <t>Localisation :</t>
  </si>
  <si>
    <t>En périphérie des locaux stock fût vide, stock neutre, locaux Acides et Alcalin.</t>
  </si>
  <si>
    <t>BOITE A EAU EN COMPOSITE</t>
  </si>
  <si>
    <t xml:space="preserve">nb   </t>
  </si>
  <si>
    <t>ART</t>
  </si>
  <si>
    <t>DCO-B886</t>
  </si>
  <si>
    <t>Boîte à eau composite de 20 x 20 x 20 cm de ht, compris naissance et trop-plein, soudures et fixations. Finition, aspect et teinte au choix de l’architecte dans la gamme du fabricant.</t>
  </si>
  <si>
    <t>Localisation :</t>
  </si>
  <si>
    <t>Sur chaque toiture béton étanché</t>
  </si>
  <si>
    <t>NETTOYAGE DE CHANTIER</t>
  </si>
  <si>
    <t xml:space="preserve">ft   </t>
  </si>
  <si>
    <t>ART</t>
  </si>
  <si>
    <t>TDU-A767</t>
  </si>
  <si>
    <t>Chaque entreprise devra le nettoyage du chantier et des abords quotidiennement et à l'issue de ses travaux ainsi que l'évacuation de ses propres matériaux et gravois, sans aucun stockage sur place.</t>
  </si>
  <si>
    <t>Les nettoyages complémentaires exigés par le maître d'oeuvre s'ils s'avéraient nécessaires seront à la charge du compte prorata.</t>
  </si>
  <si>
    <t>Un nettoyage hebdomadaire sera demandé aux entreprises présentes sur le chantier lors des réunions de chantier.</t>
  </si>
  <si>
    <t>Les entreprises doivent prendre toutes les précautions nécessaires en utilisant les espaces hors chantier. Elles devront la remise en état de ces espaces hors chantier. Elles devront la remise en état de ces espaces avant la réception des ouvrages.</t>
  </si>
  <si>
    <t>DOSSIER DES OUVRAGES EXECUTES (D.O.E)</t>
  </si>
  <si>
    <t xml:space="preserve">ft   </t>
  </si>
  <si>
    <t>ART</t>
  </si>
  <si>
    <t>000-A306</t>
  </si>
  <si>
    <t>Les entreprises devront obligatoirement fournir au maître d'œuvre les plans de repérage et de calepinage ainsi que les fiches techniques, notices d'entretiens et certificats de garantie spécifiques aux matériels mis en œuvre à la demande de la maîtrise d’œuvre.</t>
  </si>
  <si>
    <t>Nombre d'exemplaires et caractéristiques du support (papier et/ou informatique) suivant demandes du C.C.A.P.</t>
  </si>
  <si>
    <t>Montant HT du Lot N°03 ETANCHEITE</t>
  </si>
  <si>
    <t>TOTHT</t>
  </si>
  <si>
    <t>TVA</t>
  </si>
  <si>
    <t>Montant TTC</t>
  </si>
  <si>
    <t>TOTTTC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</si>
</sst>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 ##0;\-#,##0"/>
  </numFmts>
  <fonts count="17" x14ac:knownFonts="1">
    <font>
      <sz val="11"/>
      <color theme="1"/>
      <name val="Calibri"/>
      <family val="2"/>
      <scheme val="minor"/>
    </font>
    <font>
      <sz val="10"/>
      <color rgb="FF000000"/>
      <name val="Arial Narrow"/>
      <family val="1"/>
    </font>
    <font>
      <sz val="10"/>
      <color rgb="FF000000"/>
      <name val="Arial"/>
      <family val="1"/>
    </font>
    <font>
      <sz val="10"/>
      <color rgb="FF000000"/>
      <name val="Arial Rounded MT Bold"/>
      <family val="1"/>
    </font>
    <font>
      <b/>
      <sz val="12"/>
      <color rgb="FF000000"/>
      <name val="Arial"/>
      <family val="1"/>
    </font>
    <font>
      <b/>
      <sz val="10"/>
      <color rgb="FF000000"/>
      <name val="Arial"/>
      <family val="1"/>
    </font>
    <font>
      <i/>
      <sz val="10"/>
      <color rgb="FF000000"/>
      <name val="Arial"/>
      <family val="1"/>
    </font>
    <font>
      <sz val="9"/>
      <color rgb="FFFF0000"/>
      <name val="Arial Narrow"/>
      <family val="1"/>
    </font>
    <font>
      <b/>
      <sz val="9"/>
      <color rgb="FF000000"/>
      <name val="Arial"/>
      <family val="1"/>
    </font>
    <font>
      <sz val="9"/>
      <color rgb="FF000000"/>
      <name val="Arial"/>
      <family val="1"/>
    </font>
    <font>
      <sz val="10"/>
      <color rgb="FFFF0000"/>
      <name val="Arial"/>
      <family val="1"/>
    </font>
    <font>
      <sz val="8"/>
      <color rgb="FF000000"/>
      <name val="Arial"/>
      <family val="1"/>
    </font>
    <font>
      <b/>
      <sz val="8"/>
      <color rgb="FF000000"/>
      <name val="Arial Narrow"/>
      <family val="1"/>
    </font>
    <font>
      <sz val="8"/>
      <color rgb="FF000000"/>
      <name val="Arial Narrow"/>
      <family val="1"/>
    </font>
    <font>
      <sz val="7"/>
      <color rgb="FF000000"/>
      <name val="Arial"/>
      <family val="1"/>
    </font>
    <font>
      <b/>
      <sz val="11"/>
      <color theme="1"/>
      <name val="Calibri"/>
      <family val="1"/>
    </font>
    <font>
      <sz val="10"/>
      <color theme="1"/>
      <name val="Arial Narrow"/>
      <family val="1"/>
    </font>
  </fonts>
  <fills count="3">
    <fill>
      <patternFill patternType="none"/>
    </fill>
    <fill>
      <patternFill patternType="gray125"/>
    </fill>
    <fill>
      <patternFill patternType="solid">
        <fgColor rgb="FFFFFFFF"/>
      </patternFill>
    </fill>
  </fills>
  <borders count="34">
    <border>
      <left/>
      <right/>
      <top/>
      <bottom/>
      <diagonal/>
    </border>
    <border>
      <left/>
      <right/>
      <top style="medium">
        <color rgb="FF000000"/>
      </top>
      <bottom/>
      <diagonal/>
    </border>
    <border>
      <left/>
      <right style="medium">
        <color rgb="FF000000"/>
      </right>
      <top/>
      <bottom/>
      <diagonal/>
    </border>
    <border>
      <left style="hair">
        <color rgb="FF000000"/>
      </left>
      <right style="hair">
        <color rgb="FF000000"/>
      </right>
      <top style="medium">
        <color rgb="FF000000"/>
      </top>
      <bottom style="medium">
        <color rgb="FF000000"/>
      </bottom>
      <diagonal/>
    </border>
    <border>
      <left style="medium">
        <color rgb="FF000000"/>
      </left>
      <right style="hair">
        <color rgb="FF000000"/>
      </right>
      <top style="medium">
        <color rgb="FF000000"/>
      </top>
      <bottom style="medium">
        <color rgb="FF000000"/>
      </bottom>
      <diagonal/>
    </border>
    <border>
      <left style="hair">
        <color rgb="FF000000"/>
      </left>
      <right style="medium">
        <color rgb="FF000000"/>
      </right>
      <top style="medium">
        <color rgb="FF000000"/>
      </top>
      <bottom style="medium">
        <color rgb="FF000000"/>
      </bottom>
      <diagonal/>
    </border>
    <border>
      <left style="hair">
        <color rgb="FF000000"/>
      </left>
      <right style="hair">
        <color rgb="FF000000"/>
      </right>
      <top/>
      <bottom style="medium">
        <color rgb="FF000000"/>
      </bottom>
      <diagonal/>
    </border>
    <border>
      <left style="hair">
        <color rgb="FF000000"/>
      </left>
      <right style="medium">
        <color rgb="FF000000"/>
      </right>
      <top/>
      <bottom style="medium">
        <color rgb="FF000000"/>
      </bottom>
      <diagonal/>
    </border>
    <border>
      <left style="medium">
        <color rgb="FF000000"/>
      </left>
      <right style="hair">
        <color rgb="FF000000"/>
      </right>
      <top/>
      <bottom style="medium">
        <color rgb="FF000000"/>
      </bottom>
      <diagonal/>
    </border>
    <border>
      <left style="hair">
        <color rgb="FF000000"/>
      </left>
      <right style="hair">
        <color rgb="FF000000"/>
      </right>
      <top style="medium">
        <color rgb="FF000000"/>
      </top>
      <bottom/>
      <diagonal/>
    </border>
    <border>
      <left style="hair">
        <color rgb="FF000000"/>
      </left>
      <right style="medium">
        <color rgb="FF000000"/>
      </right>
      <top style="medium">
        <color rgb="FF000000"/>
      </top>
      <bottom/>
      <diagonal/>
    </border>
    <border>
      <left style="medium">
        <color rgb="FF000000"/>
      </left>
      <right style="hair">
        <color rgb="FF000000"/>
      </right>
      <top style="medium">
        <color rgb="FF000000"/>
      </top>
      <bottom/>
      <diagonal/>
    </border>
    <border>
      <left/>
      <right/>
      <top/>
      <bottom style="medium">
        <color rgb="FF000000"/>
      </bottom>
      <diagonal/>
    </border>
    <border>
      <left/>
      <right/>
      <top style="thin">
        <color rgb="FF000000"/>
      </top>
      <bottom/>
      <diagonal/>
    </border>
    <border>
      <left style="thin">
        <color rgb="FF000000"/>
      </left>
      <right/>
      <top/>
      <bottom/>
      <diagonal/>
    </border>
    <border>
      <left style="hair">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style="hair">
        <color rgb="FF000000"/>
      </right>
      <top/>
      <bottom style="thin">
        <color rgb="FF000000"/>
      </bottom>
      <diagonal/>
    </border>
    <border>
      <left style="thin">
        <color rgb="FF000000"/>
      </left>
      <right/>
      <top/>
      <bottom style="thin">
        <color rgb="FF000000"/>
      </bottom>
      <diagonal/>
    </border>
    <border>
      <left style="hair">
        <color rgb="FF000000"/>
      </left>
      <right style="hair">
        <color rgb="FF000000"/>
      </right>
      <top/>
      <bottom/>
      <diagonal/>
    </border>
    <border>
      <left style="hair">
        <color rgb="FF000000"/>
      </left>
      <right style="thin">
        <color rgb="FF000000"/>
      </right>
      <top/>
      <bottom/>
      <diagonal/>
    </border>
    <border>
      <left/>
      <right style="hair">
        <color rgb="FF000000"/>
      </right>
      <top/>
      <bottom/>
      <diagonal/>
    </border>
    <border>
      <left style="thin">
        <color rgb="FF000000"/>
      </left>
      <right/>
      <top style="thin">
        <color rgb="FF000000"/>
      </top>
      <bottom/>
      <diagonal/>
    </border>
    <border>
      <left/>
      <right style="hair">
        <color rgb="FF000000"/>
      </right>
      <top style="thin">
        <color rgb="FF000000"/>
      </top>
      <bottom/>
      <diagonal/>
    </border>
    <border>
      <left style="thin">
        <color rgb="FF000000"/>
      </left>
      <right/>
      <top style="thin">
        <color rgb="FF000000"/>
      </top>
      <bottom style="thin">
        <color rgb="FF000000"/>
      </bottom>
      <diagonal/>
    </border>
    <border>
      <left/>
      <right style="hair">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style="hair">
        <color rgb="FF000000"/>
      </right>
      <top style="thin">
        <color rgb="FF000000"/>
      </top>
      <bottom/>
      <diagonal/>
    </border>
    <border>
      <left style="thin">
        <color rgb="FF000000"/>
      </left>
      <right/>
      <top style="thin">
        <color rgb="FF000000"/>
      </top>
      <bottom style="thin">
        <color rgb="FF000000"/>
      </bottom>
      <diagonal/>
    </border>
    <border>
      <left style="hair">
        <color rgb="FF000000"/>
      </left>
      <right style="thin">
        <color rgb="FF000000"/>
      </right>
      <top style="thin">
        <color rgb="FF000000"/>
      </top>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5">
    <xf numFmtId="49" fontId="0" fillId="0" borderId="0" applyFill="0"/>
    <xf numFmtId="49" fontId="1"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3"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4"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5" fillId="0" borderId="0" applyFill="0">
      <alignment horizontal="left" vertical="top" wrapText="1"/>
    </xf>
    <xf numFmtId="49" fontId="6" fillId="0" borderId="0" applyFill="0">
      <alignment horizontal="left" vertical="top" wrapText="1"/>
    </xf>
    <xf numFmtId="49" fontId="7" fillId="0" borderId="0" applyFill="0">
      <alignment horizontal="left" vertical="top" wrapText="1"/>
    </xf>
    <xf numFmtId="49" fontId="2" fillId="0" borderId="0" applyFill="0">
      <alignment horizontal="left" vertical="top" wrapText="1"/>
    </xf>
    <xf numFmtId="49" fontId="5"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8" fillId="0" borderId="0" applyFill="0">
      <alignment horizontal="left" vertical="top" wrapText="1"/>
    </xf>
    <xf numFmtId="49" fontId="8" fillId="0" borderId="0" applyFill="0">
      <alignment horizontal="left" vertical="top" wrapText="1"/>
    </xf>
    <xf numFmtId="49" fontId="9"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2" fillId="0" borderId="0" applyFill="0">
      <alignment horizontal="left" vertical="top" wrapText="1"/>
    </xf>
    <xf numFmtId="49" fontId="10" fillId="0" borderId="0" applyFill="0">
      <alignment horizontal="left" vertical="top" wrapText="1"/>
    </xf>
    <xf numFmtId="49" fontId="9" fillId="0" borderId="0" applyFill="0">
      <alignment horizontal="left" vertical="top" wrapText="1"/>
    </xf>
    <xf numFmtId="49" fontId="11" fillId="0" borderId="0" applyFill="0">
      <alignment horizontal="left" vertical="top" wrapText="1"/>
    </xf>
    <xf numFmtId="49" fontId="11" fillId="0" borderId="0" applyFill="0">
      <alignment horizontal="left" vertical="top" wrapText="1"/>
    </xf>
    <xf numFmtId="49" fontId="9" fillId="0" borderId="0" applyFill="0">
      <alignment horizontal="left" vertical="top" wrapText="1"/>
    </xf>
    <xf numFmtId="49" fontId="11" fillId="0" borderId="0" applyFill="0">
      <alignment horizontal="left" vertical="top" wrapText="1"/>
    </xf>
    <xf numFmtId="49" fontId="11" fillId="0" borderId="0" applyFill="0">
      <alignment horizontal="left" vertical="top" wrapText="1"/>
    </xf>
    <xf numFmtId="49" fontId="12" fillId="0" borderId="0" applyFill="0">
      <alignment horizontal="left" vertical="top" wrapText="1" indent="2"/>
    </xf>
    <xf numFmtId="49" fontId="13" fillId="0" borderId="0" applyFill="0">
      <alignment horizontal="left" vertical="top" wrapText="1" indent="2"/>
    </xf>
    <xf numFmtId="49" fontId="13" fillId="0" borderId="0" applyFill="0">
      <alignment horizontal="left" vertical="top" wrapText="1" indent="2"/>
    </xf>
    <xf numFmtId="49" fontId="14" fillId="0" borderId="0" applyFill="0">
      <alignment horizontal="left" vertical="top" wrapText="1"/>
    </xf>
  </cellStyleXfs>
  <cellXfs count="62">
    <xf numFmtId="49" fontId="0" fillId="0" borderId="0" xfId="0" applyProtection="1"/>
    <xf numFmtId="49" fontId="15" fillId="0" borderId="0" xfId="0" applyFont="1" applyBorder="1" applyAlignment="1" applyProtection="1">
      <alignment horizontal="left" vertical="top" wrapText="1"/>
    </xf>
    <xf numFmtId="0" fontId="0" fillId="0" borderId="12" xfId="0" applyNumberFormat="1" applyFont="1" applyBorder="1" applyAlignment="1" applyProtection="1">
      <alignment horizontal="left" vertical="top" wrapText="1"/>
    </xf>
    <xf numFmtId="0" fontId="0" fillId="0" borderId="2" xfId="0" applyNumberFormat="1" applyFont="1" applyBorder="1" applyAlignment="1" applyProtection="1">
      <alignment horizontal="left" vertical="top" wrapText="1"/>
    </xf>
    <xf numFmtId="49" fontId="15" fillId="0" borderId="4" xfId="0" applyFont="1" applyBorder="1" applyAlignment="1" applyProtection="1">
      <alignment horizontal="left" vertical="top" wrapText="1"/>
    </xf>
    <xf numFmtId="49" fontId="15" fillId="0" borderId="3" xfId="0" applyFont="1" applyBorder="1" applyAlignment="1" applyProtection="1">
      <alignment horizontal="left" vertical="top" wrapText="1"/>
    </xf>
    <xf numFmtId="49" fontId="15" fillId="0" borderId="5" xfId="0" applyFont="1" applyBorder="1" applyAlignment="1" applyProtection="1">
      <alignment horizontal="left" vertical="top" wrapText="1"/>
    </xf>
    <xf numFmtId="0" fontId="0" fillId="0" borderId="0" xfId="0" applyNumberFormat="1" applyFont="1" applyBorder="1" applyAlignment="1" applyProtection="1">
      <alignment horizontal="left" vertical="top" wrapText="1"/>
    </xf>
    <xf numFmtId="49" fontId="15" fillId="0" borderId="11" xfId="0" applyFont="1" applyBorder="1" applyAlignment="1" applyProtection="1">
      <alignment horizontal="left" vertical="top" wrapText="1"/>
    </xf>
    <xf numFmtId="164" fontId="0" fillId="0" borderId="9" xfId="0" applyNumberFormat="1" applyFont="1" applyBorder="1" applyAlignment="1" applyProtection="1">
      <alignment horizontal="right" vertical="top" wrapText="1"/>
    </xf>
    <xf numFmtId="164" fontId="0" fillId="0" borderId="10" xfId="0" applyNumberFormat="1" applyFont="1" applyBorder="1" applyAlignment="1" applyProtection="1">
      <alignment horizontal="right" vertical="top" wrapText="1"/>
    </xf>
    <xf numFmtId="49" fontId="0" fillId="0" borderId="8" xfId="0" applyFont="1" applyBorder="1" applyAlignment="1" applyProtection="1">
      <alignment horizontal="left" vertical="top" wrapText="1"/>
    </xf>
    <xf numFmtId="49" fontId="0" fillId="0" borderId="6" xfId="0" applyFont="1" applyBorder="1" applyAlignment="1" applyProtection="1">
      <alignment horizontal="left" vertical="top" wrapText="1"/>
    </xf>
    <xf numFmtId="49" fontId="0" fillId="0" borderId="7" xfId="0" applyFont="1" applyBorder="1" applyAlignment="1" applyProtection="1">
      <alignment horizontal="left" vertical="top" wrapText="1"/>
    </xf>
    <xf numFmtId="164" fontId="15" fillId="0" borderId="3" xfId="0" applyNumberFormat="1" applyFont="1" applyBorder="1" applyAlignment="1" applyProtection="1">
      <alignment horizontal="right" vertical="top" wrapText="1"/>
    </xf>
    <xf numFmtId="49" fontId="0" fillId="0" borderId="3" xfId="0" applyFont="1" applyBorder="1" applyAlignment="1" applyProtection="1">
      <alignment horizontal="left" vertical="top" wrapText="1"/>
    </xf>
    <xf numFmtId="164" fontId="15" fillId="0" borderId="5" xfId="0" applyNumberFormat="1" applyFont="1" applyBorder="1" applyAlignment="1" applyProtection="1">
      <alignment horizontal="right" vertical="top" wrapText="1"/>
    </xf>
    <xf numFmtId="0" fontId="0" fillId="0" borderId="1" xfId="0" applyNumberFormat="1" applyFont="1" applyBorder="1" applyAlignment="1" applyProtection="1">
      <alignment horizontal="left" vertical="top" wrapText="1"/>
    </xf>
    <xf numFmtId="0" fontId="0" fillId="0" borderId="28" xfId="0" applyNumberFormat="1" applyFont="1" applyBorder="1" applyAlignment="1" applyProtection="1">
      <alignment horizontal="left" vertical="top" wrapText="1"/>
    </xf>
    <xf numFmtId="0" fontId="15" fillId="0" borderId="28" xfId="0" applyNumberFormat="1" applyFont="1" applyBorder="1" applyAlignment="1" applyProtection="1">
      <alignment horizontal="left" vertical="top" wrapText="1"/>
    </xf>
    <xf numFmtId="0" fontId="15" fillId="0" borderId="26" xfId="0" applyNumberFormat="1" applyFont="1" applyBorder="1" applyAlignment="1" applyProtection="1">
      <alignment horizontal="center" vertical="top" wrapText="1"/>
    </xf>
    <xf numFmtId="49" fontId="15" fillId="0" borderId="30" xfId="0" applyFont="1" applyBorder="1" applyAlignment="1" applyProtection="1">
      <alignment horizontal="left" vertical="top" wrapText="1"/>
    </xf>
    <xf numFmtId="0" fontId="15" fillId="0" borderId="30" xfId="0" applyNumberFormat="1" applyFont="1" applyBorder="1" applyAlignment="1" applyProtection="1">
      <alignment horizontal="center" vertical="top" wrapText="1"/>
    </xf>
    <xf numFmtId="0" fontId="15" fillId="0" borderId="31" xfId="0" applyNumberFormat="1" applyFont="1" applyBorder="1" applyAlignment="1" applyProtection="1">
      <alignment horizontal="right" vertical="top" wrapText="1"/>
    </xf>
    <xf numFmtId="0" fontId="0" fillId="0" borderId="14" xfId="0" applyNumberFormat="1" applyFont="1" applyBorder="1" applyAlignment="1" applyProtection="1">
      <alignment horizontal="left" vertical="top" wrapText="1"/>
    </xf>
    <xf numFmtId="0" fontId="0" fillId="0" borderId="26" xfId="0" applyNumberFormat="1" applyFont="1" applyBorder="1" applyAlignment="1" applyProtection="1">
      <alignment horizontal="left" vertical="top" wrapText="1"/>
    </xf>
    <xf numFmtId="0" fontId="0" fillId="0" borderId="27" xfId="0" applyNumberFormat="1" applyFont="1" applyBorder="1" applyAlignment="1" applyProtection="1">
      <alignment horizontal="left" vertical="top" wrapText="1"/>
    </xf>
    <xf numFmtId="0" fontId="0" fillId="0" borderId="27" xfId="0" applyNumberFormat="1" applyFont="1" applyBorder="1" applyAlignment="1" applyProtection="1">
      <alignment horizontal="center" vertical="top" wrapText="1"/>
    </xf>
    <xf numFmtId="0" fontId="0" fillId="0" borderId="29" xfId="0" applyNumberFormat="1" applyFont="1" applyBorder="1" applyAlignment="1" applyProtection="1">
      <alignment horizontal="right" vertical="top" wrapText="1"/>
    </xf>
    <xf numFmtId="49" fontId="1" fillId="2" borderId="24" xfId="1" applyFont="1" applyFill="1" applyBorder="1" applyProtection="1">
      <alignment horizontal="left" vertical="top" wrapText="1"/>
    </xf>
    <xf numFmtId="49" fontId="4" fillId="0" borderId="25" xfId="10" applyFont="1" applyBorder="1" applyProtection="1">
      <alignment horizontal="left" vertical="top" wrapText="1"/>
    </xf>
    <xf numFmtId="0" fontId="0" fillId="0" borderId="19" xfId="0" applyNumberFormat="1" applyFont="1" applyBorder="1" applyAlignment="1" applyProtection="1">
      <alignment horizontal="left" vertical="top" wrapText="1"/>
    </xf>
    <xf numFmtId="0" fontId="0" fillId="0" borderId="19" xfId="0" applyNumberFormat="1" applyFont="1" applyBorder="1" applyAlignment="1" applyProtection="1">
      <alignment horizontal="center" vertical="top" wrapText="1"/>
    </xf>
    <xf numFmtId="0" fontId="0" fillId="0" borderId="20" xfId="0" applyNumberFormat="1" applyFont="1" applyBorder="1" applyAlignment="1" applyProtection="1">
      <alignment horizontal="right" vertical="top" wrapText="1"/>
    </xf>
    <xf numFmtId="0" fontId="1" fillId="0" borderId="22" xfId="1" applyNumberFormat="1" applyFont="1" applyBorder="1" applyProtection="1">
      <alignment horizontal="left" vertical="top" wrapText="1"/>
    </xf>
    <xf numFmtId="0" fontId="8" fillId="0" borderId="23" xfId="26" applyNumberFormat="1" applyFont="1" applyBorder="1" applyProtection="1">
      <alignment horizontal="left" vertical="top" wrapText="1"/>
    </xf>
    <xf numFmtId="49" fontId="0" fillId="0" borderId="19" xfId="0" applyFont="1" applyBorder="1" applyAlignment="1" applyProtection="1">
      <alignment horizontal="left" vertical="top"/>
      <protection locked="0"/>
    </xf>
    <xf numFmtId="165" fontId="0" fillId="0" borderId="19" xfId="0" applyNumberFormat="1" applyFont="1" applyBorder="1" applyAlignment="1" applyProtection="1">
      <alignment horizontal="center" vertical="top" wrapText="1"/>
      <protection locked="0"/>
    </xf>
    <xf numFmtId="164" fontId="0" fillId="0" borderId="19" xfId="0" applyNumberFormat="1" applyFont="1" applyBorder="1" applyAlignment="1" applyProtection="1">
      <alignment horizontal="center" vertical="top" wrapText="1"/>
      <protection locked="0"/>
    </xf>
    <xf numFmtId="164" fontId="0" fillId="0" borderId="20" xfId="0" applyNumberFormat="1" applyFont="1" applyBorder="1" applyAlignment="1" applyProtection="1">
      <alignment horizontal="right" vertical="top" wrapText="1"/>
      <protection locked="0"/>
    </xf>
    <xf numFmtId="49" fontId="16" fillId="0" borderId="14" xfId="0" applyFont="1" applyBorder="1" applyAlignment="1" applyProtection="1">
      <alignment horizontal="left" vertical="top" wrapText="1"/>
    </xf>
    <xf numFmtId="49" fontId="9" fillId="0" borderId="21" xfId="28" applyFont="1" applyBorder="1" applyProtection="1">
      <alignment horizontal="left" vertical="top" wrapText="1"/>
    </xf>
    <xf numFmtId="49" fontId="1" fillId="0" borderId="14" xfId="1" applyFont="1" applyBorder="1" applyProtection="1">
      <alignment horizontal="left" vertical="top" wrapText="1"/>
    </xf>
    <xf numFmtId="49" fontId="8" fillId="0" borderId="21" xfId="26" applyFont="1" applyBorder="1" applyProtection="1">
      <alignment horizontal="left" vertical="top" wrapText="1"/>
    </xf>
    <xf numFmtId="0" fontId="16" fillId="0" borderId="18" xfId="0" applyNumberFormat="1" applyFont="1" applyBorder="1" applyAlignment="1" applyProtection="1">
      <alignment horizontal="left" vertical="top" wrapText="1"/>
    </xf>
    <xf numFmtId="49" fontId="9" fillId="0" borderId="17" xfId="28" applyFont="1" applyBorder="1" applyProtection="1">
      <alignment horizontal="left" vertical="top" wrapText="1"/>
    </xf>
    <xf numFmtId="49" fontId="9" fillId="0" borderId="21" xfId="35" applyFont="1" applyBorder="1" applyProtection="1">
      <alignment horizontal="left" vertical="top" wrapText="1"/>
    </xf>
    <xf numFmtId="49" fontId="9" fillId="0" borderId="21" xfId="38" applyFont="1" applyBorder="1" applyProtection="1">
      <alignment horizontal="left" vertical="top" wrapText="1"/>
    </xf>
    <xf numFmtId="49" fontId="9" fillId="0" borderId="17" xfId="38" applyFont="1" applyBorder="1" applyProtection="1">
      <alignment horizontal="left" vertical="top" wrapText="1"/>
    </xf>
    <xf numFmtId="49" fontId="16" fillId="0" borderId="18" xfId="0" applyFont="1" applyBorder="1" applyAlignment="1" applyProtection="1">
      <alignment horizontal="left" vertical="top" wrapText="1"/>
    </xf>
    <xf numFmtId="0" fontId="0" fillId="0" borderId="17" xfId="0" applyNumberFormat="1" applyFont="1" applyBorder="1" applyAlignment="1" applyProtection="1">
      <alignment horizontal="left" vertical="top" wrapText="1"/>
    </xf>
    <xf numFmtId="0" fontId="0" fillId="0" borderId="15" xfId="0" applyNumberFormat="1" applyFont="1" applyBorder="1" applyAlignment="1" applyProtection="1">
      <alignment horizontal="left" vertical="top" wrapText="1"/>
    </xf>
    <xf numFmtId="0" fontId="0" fillId="0" borderId="15" xfId="0" applyNumberFormat="1" applyFont="1" applyBorder="1" applyAlignment="1" applyProtection="1">
      <alignment horizontal="center" vertical="top" wrapText="1"/>
    </xf>
    <xf numFmtId="0" fontId="0" fillId="0" borderId="16" xfId="0" applyNumberFormat="1" applyFont="1" applyBorder="1" applyAlignment="1" applyProtection="1">
      <alignment horizontal="right" vertical="top" wrapText="1"/>
    </xf>
    <xf numFmtId="0" fontId="0" fillId="0" borderId="13" xfId="0" applyNumberFormat="1" applyFont="1" applyBorder="1" applyAlignment="1" applyProtection="1">
      <alignment horizontal="left" vertical="top" wrapText="1"/>
    </xf>
    <xf numFmtId="164" fontId="15" fillId="0" borderId="0" xfId="0" applyNumberFormat="1" applyFont="1" applyBorder="1" applyAlignment="1" applyProtection="1">
      <alignment horizontal="right" vertical="top" wrapText="1"/>
    </xf>
    <xf numFmtId="0" fontId="15" fillId="0" borderId="0" xfId="0" applyNumberFormat="1" applyFont="1" applyBorder="1" applyAlignment="1" applyProtection="1">
      <alignment horizontal="left" vertical="top" wrapText="1"/>
    </xf>
    <xf numFmtId="0" fontId="0" fillId="0" borderId="28" xfId="0" applyNumberFormat="1" applyFont="1" applyBorder="1" applyAlignment="1" applyProtection="1">
      <alignment horizontal="left" vertical="top" wrapText="1"/>
    </xf>
    <xf numFmtId="0" fontId="0" fillId="0" borderId="32" xfId="0" applyNumberFormat="1" applyFont="1" applyBorder="1" applyAlignment="1" applyProtection="1">
      <alignment horizontal="left" vertical="top" wrapText="1"/>
    </xf>
    <xf numFmtId="0" fontId="0" fillId="0" borderId="33" xfId="0" applyNumberFormat="1" applyFont="1" applyBorder="1" applyAlignment="1" applyProtection="1">
      <alignment horizontal="left" vertical="top" wrapText="1"/>
    </xf>
    <xf numFmtId="49" fontId="15" fillId="0" borderId="0" xfId="0" applyFont="1" applyBorder="1" applyAlignment="1" applyProtection="1">
      <alignment horizontal="left" vertical="top" wrapText="1"/>
    </xf>
    <xf numFmtId="49" fontId="0" fillId="0" borderId="0" xfId="0" applyProtection="1"/>
  </cellXfs>
  <cellStyles count="45">
    <cellStyle name="ArtDescriptif" xfId="28"/>
    <cellStyle name="ArtLibelleCond" xfId="27"/>
    <cellStyle name="ArtNote1" xfId="29"/>
    <cellStyle name="ArtNote2" xfId="30"/>
    <cellStyle name="ArtNote3" xfId="31"/>
    <cellStyle name="ArtNote4" xfId="32"/>
    <cellStyle name="ArtNote5" xfId="33"/>
    <cellStyle name="ArtQuantite" xfId="34"/>
    <cellStyle name="ArtTitre" xfId="26"/>
    <cellStyle name="ChapDescriptif0" xfId="7"/>
    <cellStyle name="ChapDescriptif1" xfId="11"/>
    <cellStyle name="ChapDescriptif2" xfId="15"/>
    <cellStyle name="ChapDescriptif3" xfId="19"/>
    <cellStyle name="ChapDescriptif4" xfId="23"/>
    <cellStyle name="ChapNote0" xfId="8"/>
    <cellStyle name="ChapNote1" xfId="12"/>
    <cellStyle name="ChapNote2" xfId="16"/>
    <cellStyle name="ChapNote3" xfId="20"/>
    <cellStyle name="ChapNote4" xfId="24"/>
    <cellStyle name="ChapRecap0" xfId="9"/>
    <cellStyle name="ChapRecap1" xfId="13"/>
    <cellStyle name="ChapRecap2" xfId="17"/>
    <cellStyle name="ChapRecap3" xfId="21"/>
    <cellStyle name="ChapRecap4" xfId="25"/>
    <cellStyle name="ChapTitre0" xfId="6"/>
    <cellStyle name="ChapTitre1" xfId="10"/>
    <cellStyle name="ChapTitre2" xfId="14"/>
    <cellStyle name="ChapTitre3" xfId="18"/>
    <cellStyle name="ChapTitre4" xfId="22"/>
    <cellStyle name="DQLocQuantNonLoc" xfId="42"/>
    <cellStyle name="DQLocRefClass" xfId="41"/>
    <cellStyle name="DQLocStruct" xfId="43"/>
    <cellStyle name="DQMinutes" xfId="44"/>
    <cellStyle name="LocGen" xfId="36"/>
    <cellStyle name="LocLit" xfId="38"/>
    <cellStyle name="LocRefClass" xfId="37"/>
    <cellStyle name="LocSignetRep" xfId="40"/>
    <cellStyle name="LocStrRecap0" xfId="3"/>
    <cellStyle name="LocStrRecap1" xfId="5"/>
    <cellStyle name="LocStrTexte0" xfId="2"/>
    <cellStyle name="LocStrTexte1" xfId="4"/>
    <cellStyle name="LocStruct" xfId="39"/>
    <cellStyle name="LocTitre" xfId="35"/>
    <cellStyle name="Normal" xfId="0" builtinId="0"/>
    <cellStyle name="Numerotation"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1</xdr:col>
      <xdr:colOff>252000</xdr:colOff>
      <xdr:row>0</xdr:row>
      <xdr:rowOff>158087</xdr:rowOff>
    </xdr:from>
    <xdr:to>
      <xdr:col>6</xdr:col>
      <xdr:colOff>108000</xdr:colOff>
      <xdr:row>0</xdr:row>
      <xdr:rowOff>948522</xdr:rowOff>
    </xdr:to>
    <xdr:sp macro="" textlink="">
      <xdr:nvSpPr>
        <xdr:cNvPr id="3" name="Forme1">
          <a:extLst>
            <a:ext uri="{FF2B5EF4-FFF2-40B4-BE49-F238E27FC236}">
              <a16:creationId xmlns:a16="http://schemas.microsoft.com/office/drawing/2014/main" xmlns=""/>
            </a:ext>
          </a:extLst>
        </xdr:cNvPr>
        <xdr:cNvSpPr/>
      </xdr:nvSpPr>
      <xdr:spPr>
        <a:xfrm>
          <a:off x="932713" y="158087"/>
          <a:ext cx="5501426" cy="790435"/>
        </a:xfrm>
        <a:prstGeom prst="rect">
          <a:avLst/>
        </a:prstGeom>
        <a:solidFill>
          <a:srgbClr val="FFFFFF"/>
        </a:solidFill>
        <a:ln w="0">
          <a:solidFill>
            <a:srgbClr val="999999"/>
          </a:solidFill>
          <a:prstDash val="solid"/>
        </a:ln>
      </xdr:spPr>
      <xdr:style>
        <a:lnRef idx="2">
          <a:schemeClr val="accent1">
            <a:shade val="50000"/>
          </a:schemeClr>
        </a:lnRef>
        <a:fillRef idx="0">
          <a:srgbClr val="FFFFFF"/>
        </a:fillRef>
        <a:effectRef idx="0">
          <a:schemeClr val="accent1"/>
        </a:effectRef>
        <a:fontRef idx="minor">
          <a:schemeClr val="accent1"/>
        </a:fontRef>
      </xdr:style>
      <xdr:txBody>
        <a:bodyPr vertOverflow="clip" horzOverflow="clip" lIns="63235" tIns="63235" rIns="63235" bIns="63235" rtlCol="0" anchor="t"/>
        <a:lstStyle/>
        <a:p>
          <a:pPr algn="l"/>
          <a:r>
            <a:rPr lang="fr-FR" sz="900" b="1" i="0">
              <a:solidFill>
                <a:srgbClr val="000000"/>
              </a:solidFill>
              <a:latin typeface="MS Shell Dlg"/>
            </a:rPr>
            <a:t>POLIGNY - CONSTRUCTION ABRI PRODUITS CHIMIQUES</a:t>
          </a:r>
        </a:p>
        <a:p>
          <a:pPr algn="l"/>
          <a:endParaRPr sz="900">
            <a:solidFill>
              <a:srgbClr val="000000"/>
            </a:solidFill>
            <a:latin typeface="MS Shell Dlg"/>
          </a:endParaRPr>
        </a:p>
        <a:p>
          <a:pPr algn="l"/>
          <a:endParaRPr sz="800">
            <a:solidFill>
              <a:srgbClr val="000000"/>
            </a:solidFill>
            <a:latin typeface="MS Shell Dlg"/>
          </a:endParaRPr>
        </a:p>
        <a:p>
          <a:pPr algn="l"/>
          <a:endParaRPr sz="500">
            <a:solidFill>
              <a:srgbClr val="000000"/>
            </a:solidFill>
            <a:latin typeface="MS Shell Dlg"/>
          </a:endParaRPr>
        </a:p>
        <a:p>
          <a:pPr algn="l"/>
          <a:r>
            <a:rPr lang="fr-FR" sz="800" b="1" i="0">
              <a:solidFill>
                <a:srgbClr val="000000"/>
              </a:solidFill>
              <a:latin typeface="MS Shell Dlg"/>
            </a:rPr>
            <a:t>ECOLE ENILBIO </a:t>
          </a:r>
        </a:p>
      </xdr:txBody>
    </xdr:sp>
    <xdr:clientData/>
  </xdr:twoCellAnchor>
  <xdr:twoCellAnchor editAs="absolute">
    <xdr:from>
      <xdr:col>3</xdr:col>
      <xdr:colOff>684000</xdr:colOff>
      <xdr:row>0</xdr:row>
      <xdr:rowOff>221322</xdr:rowOff>
    </xdr:from>
    <xdr:to>
      <xdr:col>6</xdr:col>
      <xdr:colOff>72000</xdr:colOff>
      <xdr:row>0</xdr:row>
      <xdr:rowOff>474261</xdr:rowOff>
    </xdr:to>
    <xdr:sp macro="" textlink="">
      <xdr:nvSpPr>
        <xdr:cNvPr id="4" name="Forme2">
          <a:extLst>
            <a:ext uri="{FF2B5EF4-FFF2-40B4-BE49-F238E27FC236}">
              <a16:creationId xmlns:a16="http://schemas.microsoft.com/office/drawing/2014/main" xmlns=""/>
            </a:ext>
          </a:extLst>
        </xdr:cNvPr>
        <xdr:cNvSpPr/>
      </xdr:nvSpPr>
      <xdr:spPr>
        <a:xfrm>
          <a:off x="4790035" y="221322"/>
          <a:ext cx="1612487" cy="252939"/>
        </a:xfrm>
        <a:prstGeom prst="rect">
          <a:avLst/>
        </a:prstGeom>
        <a:solidFill>
          <a:srgbClr val="FFFFFF"/>
        </a:solidFill>
        <a:ln w="0">
          <a:solidFill>
            <a:srgbClr val="808080"/>
          </a:solidFill>
          <a:prstDash val="solid"/>
        </a:ln>
      </xdr:spPr>
      <xdr:style>
        <a:lnRef idx="2">
          <a:schemeClr val="accent1">
            <a:shade val="50000"/>
          </a:schemeClr>
        </a:lnRef>
        <a:fillRef idx="0">
          <a:srgbClr val="FFFFFF"/>
        </a:fillRef>
        <a:effectRef idx="0">
          <a:schemeClr val="accent1"/>
        </a:effectRef>
        <a:fontRef idx="minor">
          <a:schemeClr val="accent1"/>
        </a:fontRef>
      </xdr:style>
      <xdr:txBody>
        <a:bodyPr vertOverflow="clip" horzOverflow="clip" lIns="63235" tIns="63235" rIns="63235" bIns="63235" rtlCol="0" anchor="t"/>
        <a:lstStyle/>
        <a:p>
          <a:pPr algn="ctr"/>
          <a:r>
            <a:rPr lang="fr-FR" sz="1000" b="1" i="0">
              <a:solidFill>
                <a:srgbClr val="000000"/>
              </a:solidFill>
              <a:latin typeface="MS Shell Dlg"/>
            </a:rPr>
            <a:t>Titre édition non défini</a:t>
          </a:r>
        </a:p>
      </xdr:txBody>
    </xdr:sp>
    <xdr:clientData/>
  </xdr:twoCellAnchor>
  <xdr:twoCellAnchor editAs="absolute">
    <xdr:from>
      <xdr:col>1</xdr:col>
      <xdr:colOff>1368000</xdr:colOff>
      <xdr:row>0</xdr:row>
      <xdr:rowOff>695583</xdr:rowOff>
    </xdr:from>
    <xdr:to>
      <xdr:col>6</xdr:col>
      <xdr:colOff>108000</xdr:colOff>
      <xdr:row>0</xdr:row>
      <xdr:rowOff>916904</xdr:rowOff>
    </xdr:to>
    <xdr:sp macro="" textlink="">
      <xdr:nvSpPr>
        <xdr:cNvPr id="5" name="Forme4">
          <a:extLst>
            <a:ext uri="{FF2B5EF4-FFF2-40B4-BE49-F238E27FC236}">
              <a16:creationId xmlns:a16="http://schemas.microsoft.com/office/drawing/2014/main" xmlns=""/>
            </a:ext>
          </a:extLst>
        </xdr:cNvPr>
        <xdr:cNvSpPr/>
      </xdr:nvSpPr>
      <xdr:spPr>
        <a:xfrm>
          <a:off x="2039322" y="695583"/>
          <a:ext cx="4394817" cy="221322"/>
        </a:xfrm>
        <a:prstGeom prst="rect">
          <a:avLst/>
        </a:prstGeom>
        <a:noFill/>
        <a:ln>
          <a:noFill/>
        </a:ln>
      </xdr:spPr>
      <xdr:style>
        <a:lnRef idx="2">
          <a:schemeClr val="accent1">
            <a:shade val="50000"/>
          </a:schemeClr>
        </a:lnRef>
        <a:fillRef idx="0">
          <a:scrgbClr r="0" g="0" b="0"/>
        </a:fillRef>
        <a:effectRef idx="0">
          <a:schemeClr val="accent1"/>
        </a:effectRef>
        <a:fontRef idx="minor">
          <a:schemeClr val="accent1"/>
        </a:fontRef>
      </xdr:style>
      <xdr:txBody>
        <a:bodyPr vertOverflow="clip" horzOverflow="clip" lIns="63235" tIns="63235" rIns="63235" bIns="63235" rtlCol="0" anchor="t"/>
        <a:lstStyle/>
        <a:p>
          <a:pPr algn="r"/>
          <a:r>
            <a:rPr lang="fr-FR" sz="1200" b="0" i="0">
              <a:solidFill>
                <a:srgbClr val="FF0000"/>
              </a:solidFill>
              <a:latin typeface="MS Shell Dlg"/>
            </a:rPr>
            <a:t>Lot N°03 ETANCHEITE</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tabSelected="1" workbookViewId="0">
      <selection activeCell="B1" sqref="B1"/>
    </sheetView>
  </sheetViews>
  <sheetFormatPr baseColWidth="10" defaultColWidth="10.7109375" defaultRowHeight="15" x14ac:dyDescent="0.25"/>
  <cols>
    <col min="1" max="1" width="10.7109375" customWidth="1"/>
    <col min="2" max="2" width="35.7109375" customWidth="1"/>
    <col min="3" max="3" width="15.7109375" customWidth="1"/>
    <col min="4" max="4" width="6.7109375" customWidth="1"/>
    <col min="5" max="5" width="17.7109375" customWidth="1"/>
    <col min="6" max="6" width="16.7109375" customWidth="1"/>
    <col min="7" max="8" width="10.7109375" customWidth="1"/>
  </cols>
  <sheetData>
    <row r="1" spans="1:7" x14ac:dyDescent="0.25">
      <c r="B1" s="1" t="s">
        <v>0</v>
      </c>
    </row>
    <row r="2" spans="1:7" x14ac:dyDescent="0.25">
      <c r="B2" s="1" t="s">
        <v>1</v>
      </c>
    </row>
    <row r="3" spans="1:7" x14ac:dyDescent="0.25">
      <c r="B3" s="1" t="s">
        <v>2</v>
      </c>
    </row>
    <row r="5" spans="1:7" x14ac:dyDescent="0.25">
      <c r="B5" s="1" t="s">
        <v>3</v>
      </c>
    </row>
    <row r="6" spans="1:7" ht="30" x14ac:dyDescent="0.25">
      <c r="B6" s="1" t="s">
        <v>4</v>
      </c>
    </row>
    <row r="7" spans="1:7" x14ac:dyDescent="0.25">
      <c r="B7" s="1"/>
    </row>
    <row r="8" spans="1:7" x14ac:dyDescent="0.25">
      <c r="B8" s="1" t="s">
        <v>5</v>
      </c>
    </row>
    <row r="9" spans="1:7" x14ac:dyDescent="0.25">
      <c r="B9" s="1" t="s">
        <v>6</v>
      </c>
    </row>
    <row r="10" spans="1:7" x14ac:dyDescent="0.25">
      <c r="B10" s="2"/>
      <c r="C10" s="2"/>
      <c r="D10" s="2"/>
      <c r="E10" s="2"/>
      <c r="F10" s="2"/>
    </row>
    <row r="11" spans="1:7" x14ac:dyDescent="0.25">
      <c r="A11" s="3"/>
      <c r="B11" s="4" t="s">
        <v>7</v>
      </c>
      <c r="C11" s="5" t="s">
        <v>8</v>
      </c>
      <c r="D11" s="5" t="s">
        <v>9</v>
      </c>
      <c r="E11" s="5" t="s">
        <v>10</v>
      </c>
      <c r="F11" s="6" t="s">
        <v>11</v>
      </c>
      <c r="G11" s="7"/>
    </row>
    <row r="12" spans="1:7" x14ac:dyDescent="0.25">
      <c r="A12" s="3"/>
      <c r="B12" s="8" t="s">
        <v>12</v>
      </c>
      <c r="C12" s="9">
        <f>'Lot N°03 ETANCHEITE'!F85</f>
        <v>0</v>
      </c>
      <c r="D12" s="9">
        <v>20</v>
      </c>
      <c r="E12" s="9">
        <f>(C12*D12)/100</f>
        <v>0</v>
      </c>
      <c r="F12" s="10">
        <f>C12+E12</f>
        <v>0</v>
      </c>
      <c r="G12" s="7"/>
    </row>
    <row r="13" spans="1:7" x14ac:dyDescent="0.25">
      <c r="A13" s="3"/>
      <c r="B13" s="11"/>
      <c r="C13" s="12"/>
      <c r="D13" s="12"/>
      <c r="E13" s="12"/>
      <c r="F13" s="13"/>
      <c r="G13" s="7"/>
    </row>
    <row r="14" spans="1:7" x14ac:dyDescent="0.25">
      <c r="A14" s="3"/>
      <c r="B14" s="4" t="s">
        <v>13</v>
      </c>
      <c r="C14" s="14">
        <f>SUBTOTAL(109,C12:C13)</f>
        <v>0</v>
      </c>
      <c r="D14" s="15"/>
      <c r="E14" s="14">
        <f>SUBTOTAL(109,E12:E13)</f>
        <v>0</v>
      </c>
      <c r="F14" s="16">
        <f>SUBTOTAL(109,F12:F13)</f>
        <v>0</v>
      </c>
      <c r="G14" s="7"/>
    </row>
    <row r="15" spans="1:7" x14ac:dyDescent="0.25">
      <c r="B15" s="17"/>
      <c r="C15" s="17"/>
      <c r="D15" s="17"/>
      <c r="E15" s="17"/>
      <c r="F15" s="17"/>
    </row>
  </sheetData>
  <pageMargins left="0" right="0" top="0" bottom="0" header="0.76" footer="0.76"/>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Z87"/>
  <sheetViews>
    <sheetView showGridLines="0" workbookViewId="0">
      <pane xSplit="2" ySplit="2" topLeftCell="C3" activePane="bottomRight" state="frozen"/>
      <selection pane="topRight" activeCell="C1" sqref="C1"/>
      <selection pane="bottomLeft" activeCell="A3" sqref="A3"/>
      <selection pane="bottomRight" activeCell="C3" sqref="C3"/>
    </sheetView>
  </sheetViews>
  <sheetFormatPr baseColWidth="10" defaultColWidth="10.7109375" defaultRowHeight="15" x14ac:dyDescent="0.25"/>
  <cols>
    <col min="1" max="1" width="9.7109375" customWidth="1"/>
    <col min="2" max="2" width="46.7109375" customWidth="1"/>
    <col min="3" max="3" width="4.7109375" customWidth="1"/>
    <col min="4" max="5" width="10.7109375" customWidth="1"/>
    <col min="6" max="6" width="12.140625" customWidth="1"/>
    <col min="7" max="7" width="10.7109375" customWidth="1"/>
    <col min="701" max="703" width="10.7109375" customWidth="1"/>
  </cols>
  <sheetData>
    <row r="1" spans="1:702" ht="86.45" customHeight="1" x14ac:dyDescent="0.25">
      <c r="A1" s="57"/>
      <c r="B1" s="58"/>
      <c r="C1" s="58"/>
      <c r="D1" s="58"/>
      <c r="E1" s="58"/>
      <c r="F1" s="59"/>
      <c r="G1" s="7"/>
    </row>
    <row r="2" spans="1:702" ht="30" x14ac:dyDescent="0.25">
      <c r="A2" s="19"/>
      <c r="B2" s="20"/>
      <c r="C2" s="21" t="s">
        <v>14</v>
      </c>
      <c r="D2" s="22" t="s">
        <v>15</v>
      </c>
      <c r="E2" s="22" t="s">
        <v>16</v>
      </c>
      <c r="F2" s="23" t="s">
        <v>17</v>
      </c>
      <c r="G2" s="24"/>
    </row>
    <row r="3" spans="1:702" x14ac:dyDescent="0.25">
      <c r="A3" s="18"/>
      <c r="B3" s="25"/>
      <c r="C3" s="26"/>
      <c r="D3" s="27"/>
      <c r="E3" s="27"/>
      <c r="F3" s="28"/>
      <c r="G3" s="24"/>
    </row>
    <row r="4" spans="1:702" ht="15.75" x14ac:dyDescent="0.25">
      <c r="A4" s="29" t="s">
        <v>18</v>
      </c>
      <c r="B4" s="30" t="s">
        <v>19</v>
      </c>
      <c r="C4" s="31"/>
      <c r="D4" s="32"/>
      <c r="E4" s="32"/>
      <c r="F4" s="33"/>
      <c r="G4" s="24"/>
      <c r="ZY4" t="s">
        <v>20</v>
      </c>
    </row>
    <row r="5" spans="1:702" x14ac:dyDescent="0.25">
      <c r="A5" s="34"/>
      <c r="B5" s="35" t="s">
        <v>21</v>
      </c>
      <c r="C5" s="36" t="s">
        <v>22</v>
      </c>
      <c r="D5" s="37">
        <v>1</v>
      </c>
      <c r="E5" s="38"/>
      <c r="F5" s="39">
        <f>ROUND(D5*E5,2)</f>
        <v>0</v>
      </c>
      <c r="G5" s="24"/>
      <c r="ZY5" t="s">
        <v>23</v>
      </c>
      <c r="ZZ5" t="s">
        <v>24</v>
      </c>
    </row>
    <row r="6" spans="1:702" ht="72" x14ac:dyDescent="0.25">
      <c r="A6" s="40"/>
      <c r="B6" s="41" t="s">
        <v>25</v>
      </c>
      <c r="C6" s="31"/>
      <c r="D6" s="32"/>
      <c r="E6" s="32"/>
      <c r="F6" s="33"/>
      <c r="G6" s="24"/>
    </row>
    <row r="7" spans="1:702" x14ac:dyDescent="0.25">
      <c r="A7" s="40"/>
      <c r="B7" s="41"/>
      <c r="C7" s="31"/>
      <c r="D7" s="32"/>
      <c r="E7" s="32"/>
      <c r="F7" s="33"/>
      <c r="G7" s="24"/>
    </row>
    <row r="8" spans="1:702" ht="36" x14ac:dyDescent="0.25">
      <c r="A8" s="40"/>
      <c r="B8" s="41" t="s">
        <v>26</v>
      </c>
      <c r="C8" s="31"/>
      <c r="D8" s="32"/>
      <c r="E8" s="32"/>
      <c r="F8" s="33"/>
      <c r="G8" s="24"/>
    </row>
    <row r="9" spans="1:702" x14ac:dyDescent="0.25">
      <c r="A9" s="40"/>
      <c r="B9" s="41"/>
      <c r="C9" s="31"/>
      <c r="D9" s="32"/>
      <c r="E9" s="32"/>
      <c r="F9" s="33"/>
      <c r="G9" s="24"/>
    </row>
    <row r="10" spans="1:702" ht="36" x14ac:dyDescent="0.25">
      <c r="A10" s="40"/>
      <c r="B10" s="41" t="s">
        <v>27</v>
      </c>
      <c r="C10" s="31"/>
      <c r="D10" s="32"/>
      <c r="E10" s="32"/>
      <c r="F10" s="33"/>
      <c r="G10" s="24"/>
    </row>
    <row r="11" spans="1:702" x14ac:dyDescent="0.25">
      <c r="A11" s="42"/>
      <c r="B11" s="43" t="s">
        <v>28</v>
      </c>
      <c r="C11" s="36" t="s">
        <v>29</v>
      </c>
      <c r="D11" s="37">
        <v>1</v>
      </c>
      <c r="E11" s="38"/>
      <c r="F11" s="39">
        <f>ROUND(D11*E11,2)</f>
        <v>0</v>
      </c>
      <c r="G11" s="24"/>
      <c r="ZY11" t="s">
        <v>30</v>
      </c>
      <c r="ZZ11" t="s">
        <v>31</v>
      </c>
    </row>
    <row r="12" spans="1:702" ht="24" x14ac:dyDescent="0.25">
      <c r="A12" s="40"/>
      <c r="B12" s="41" t="s">
        <v>32</v>
      </c>
      <c r="C12" s="31"/>
      <c r="D12" s="32"/>
      <c r="E12" s="32"/>
      <c r="F12" s="33"/>
      <c r="G12" s="24"/>
    </row>
    <row r="13" spans="1:702" ht="24" x14ac:dyDescent="0.25">
      <c r="A13" s="40"/>
      <c r="B13" s="41" t="s">
        <v>33</v>
      </c>
      <c r="C13" s="31"/>
      <c r="D13" s="32"/>
      <c r="E13" s="32"/>
      <c r="F13" s="33"/>
      <c r="G13" s="24"/>
    </row>
    <row r="14" spans="1:702" ht="36" x14ac:dyDescent="0.25">
      <c r="A14" s="40"/>
      <c r="B14" s="41" t="s">
        <v>34</v>
      </c>
      <c r="C14" s="31"/>
      <c r="D14" s="32"/>
      <c r="E14" s="32"/>
      <c r="F14" s="33"/>
      <c r="G14" s="24"/>
    </row>
    <row r="15" spans="1:702" x14ac:dyDescent="0.25">
      <c r="A15" s="40"/>
      <c r="B15" s="41"/>
      <c r="C15" s="31"/>
      <c r="D15" s="32"/>
      <c r="E15" s="32"/>
      <c r="F15" s="33"/>
      <c r="G15" s="24"/>
    </row>
    <row r="16" spans="1:702" ht="36" x14ac:dyDescent="0.25">
      <c r="A16" s="44"/>
      <c r="B16" s="45" t="s">
        <v>35</v>
      </c>
      <c r="C16" s="31"/>
      <c r="D16" s="32"/>
      <c r="E16" s="32"/>
      <c r="F16" s="33"/>
      <c r="G16" s="24"/>
    </row>
    <row r="17" spans="1:702" ht="15.75" x14ac:dyDescent="0.25">
      <c r="A17" s="29" t="s">
        <v>36</v>
      </c>
      <c r="B17" s="30" t="s">
        <v>37</v>
      </c>
      <c r="C17" s="31"/>
      <c r="D17" s="32"/>
      <c r="E17" s="32"/>
      <c r="F17" s="33"/>
      <c r="G17" s="24"/>
      <c r="ZY17" t="s">
        <v>38</v>
      </c>
    </row>
    <row r="18" spans="1:702" ht="24" x14ac:dyDescent="0.25">
      <c r="A18" s="34"/>
      <c r="B18" s="35" t="s">
        <v>39</v>
      </c>
      <c r="C18" s="36" t="s">
        <v>40</v>
      </c>
      <c r="D18" s="38">
        <v>48.12</v>
      </c>
      <c r="E18" s="38"/>
      <c r="F18" s="39">
        <f>ROUND(D18*E18,2)</f>
        <v>0</v>
      </c>
      <c r="G18" s="24"/>
      <c r="ZY18" t="s">
        <v>41</v>
      </c>
      <c r="ZZ18" t="s">
        <v>42</v>
      </c>
    </row>
    <row r="19" spans="1:702" x14ac:dyDescent="0.25">
      <c r="A19" s="40"/>
      <c r="B19" s="41" t="s">
        <v>43</v>
      </c>
      <c r="C19" s="31"/>
      <c r="D19" s="32"/>
      <c r="E19" s="32"/>
      <c r="F19" s="33"/>
      <c r="G19" s="24"/>
    </row>
    <row r="20" spans="1:702" x14ac:dyDescent="0.25">
      <c r="A20" s="40"/>
      <c r="B20" s="41" t="s">
        <v>44</v>
      </c>
      <c r="C20" s="31"/>
      <c r="D20" s="32"/>
      <c r="E20" s="32"/>
      <c r="F20" s="33"/>
      <c r="G20" s="24"/>
    </row>
    <row r="21" spans="1:702" x14ac:dyDescent="0.25">
      <c r="A21" s="40"/>
      <c r="B21" s="41" t="s">
        <v>45</v>
      </c>
      <c r="C21" s="31"/>
      <c r="D21" s="32"/>
      <c r="E21" s="32"/>
      <c r="F21" s="33"/>
      <c r="G21" s="24"/>
    </row>
    <row r="22" spans="1:702" x14ac:dyDescent="0.25">
      <c r="A22" s="40"/>
      <c r="B22" s="41" t="s">
        <v>46</v>
      </c>
      <c r="C22" s="31"/>
      <c r="D22" s="32"/>
      <c r="E22" s="32"/>
      <c r="F22" s="33"/>
      <c r="G22" s="24"/>
    </row>
    <row r="23" spans="1:702" x14ac:dyDescent="0.25">
      <c r="A23" s="40"/>
      <c r="B23" s="41" t="s">
        <v>47</v>
      </c>
      <c r="C23" s="31"/>
      <c r="D23" s="32"/>
      <c r="E23" s="32"/>
      <c r="F23" s="33"/>
      <c r="G23" s="24"/>
    </row>
    <row r="24" spans="1:702" x14ac:dyDescent="0.25">
      <c r="A24" s="40"/>
      <c r="B24" s="41" t="s">
        <v>48</v>
      </c>
      <c r="C24" s="31"/>
      <c r="D24" s="32"/>
      <c r="E24" s="32"/>
      <c r="F24" s="33"/>
      <c r="G24" s="24"/>
    </row>
    <row r="25" spans="1:702" x14ac:dyDescent="0.25">
      <c r="A25" s="40"/>
      <c r="B25" s="41"/>
      <c r="C25" s="31"/>
      <c r="D25" s="32"/>
      <c r="E25" s="32"/>
      <c r="F25" s="33"/>
      <c r="G25" s="24"/>
    </row>
    <row r="26" spans="1:702" x14ac:dyDescent="0.25">
      <c r="A26" s="40"/>
      <c r="B26" s="41" t="s">
        <v>49</v>
      </c>
      <c r="C26" s="31"/>
      <c r="D26" s="32"/>
      <c r="E26" s="32"/>
      <c r="F26" s="33"/>
      <c r="G26" s="24"/>
    </row>
    <row r="27" spans="1:702" ht="48" x14ac:dyDescent="0.25">
      <c r="A27" s="40"/>
      <c r="B27" s="41" t="s">
        <v>50</v>
      </c>
      <c r="C27" s="31"/>
      <c r="D27" s="32"/>
      <c r="E27" s="32"/>
      <c r="F27" s="33"/>
      <c r="G27" s="24"/>
    </row>
    <row r="28" spans="1:702" ht="24" x14ac:dyDescent="0.25">
      <c r="A28" s="40"/>
      <c r="B28" s="41" t="s">
        <v>51</v>
      </c>
      <c r="C28" s="31"/>
      <c r="D28" s="32"/>
      <c r="E28" s="32"/>
      <c r="F28" s="33"/>
      <c r="G28" s="24"/>
    </row>
    <row r="29" spans="1:702" ht="36" x14ac:dyDescent="0.25">
      <c r="A29" s="40"/>
      <c r="B29" s="41" t="s">
        <v>52</v>
      </c>
      <c r="C29" s="31"/>
      <c r="D29" s="32"/>
      <c r="E29" s="32"/>
      <c r="F29" s="33"/>
      <c r="G29" s="24"/>
    </row>
    <row r="30" spans="1:702" ht="48" x14ac:dyDescent="0.25">
      <c r="A30" s="40"/>
      <c r="B30" s="41" t="s">
        <v>53</v>
      </c>
      <c r="C30" s="31"/>
      <c r="D30" s="32"/>
      <c r="E30" s="32"/>
      <c r="F30" s="33"/>
      <c r="G30" s="24"/>
    </row>
    <row r="31" spans="1:702" ht="36" x14ac:dyDescent="0.25">
      <c r="A31" s="40"/>
      <c r="B31" s="41" t="s">
        <v>54</v>
      </c>
      <c r="C31" s="31"/>
      <c r="D31" s="32"/>
      <c r="E31" s="32"/>
      <c r="F31" s="33"/>
      <c r="G31" s="24"/>
    </row>
    <row r="32" spans="1:702" ht="60" x14ac:dyDescent="0.25">
      <c r="A32" s="40"/>
      <c r="B32" s="41" t="s">
        <v>55</v>
      </c>
      <c r="C32" s="31"/>
      <c r="D32" s="32"/>
      <c r="E32" s="32"/>
      <c r="F32" s="33"/>
      <c r="G32" s="24"/>
    </row>
    <row r="33" spans="1:702" ht="72" x14ac:dyDescent="0.25">
      <c r="A33" s="40"/>
      <c r="B33" s="41" t="s">
        <v>56</v>
      </c>
      <c r="C33" s="31"/>
      <c r="D33" s="32"/>
      <c r="E33" s="32"/>
      <c r="F33" s="33"/>
      <c r="G33" s="24"/>
    </row>
    <row r="34" spans="1:702" ht="24" x14ac:dyDescent="0.25">
      <c r="A34" s="40"/>
      <c r="B34" s="41" t="s">
        <v>57</v>
      </c>
      <c r="C34" s="31"/>
      <c r="D34" s="32"/>
      <c r="E34" s="32"/>
      <c r="F34" s="33"/>
      <c r="G34" s="24"/>
    </row>
    <row r="35" spans="1:702" x14ac:dyDescent="0.25">
      <c r="A35" s="40"/>
      <c r="B35" s="41"/>
      <c r="C35" s="31"/>
      <c r="D35" s="32"/>
      <c r="E35" s="32"/>
      <c r="F35" s="33"/>
      <c r="G35" s="24"/>
    </row>
    <row r="36" spans="1:702" x14ac:dyDescent="0.25">
      <c r="A36" s="40"/>
      <c r="B36" s="46" t="s">
        <v>58</v>
      </c>
      <c r="C36" s="31"/>
      <c r="D36" s="32"/>
      <c r="E36" s="32"/>
      <c r="F36" s="33"/>
      <c r="G36" s="24"/>
    </row>
    <row r="37" spans="1:702" ht="24" x14ac:dyDescent="0.25">
      <c r="A37" s="40"/>
      <c r="B37" s="47" t="s">
        <v>59</v>
      </c>
      <c r="C37" s="31"/>
      <c r="D37" s="32"/>
      <c r="E37" s="32"/>
      <c r="F37" s="33"/>
      <c r="G37" s="24"/>
    </row>
    <row r="38" spans="1:702" x14ac:dyDescent="0.25">
      <c r="A38" s="42"/>
      <c r="B38" s="43" t="s">
        <v>60</v>
      </c>
      <c r="C38" s="36" t="s">
        <v>61</v>
      </c>
      <c r="D38" s="38">
        <v>21.48</v>
      </c>
      <c r="E38" s="38"/>
      <c r="F38" s="39">
        <f>ROUND(D38*E38,2)</f>
        <v>0</v>
      </c>
      <c r="G38" s="24"/>
      <c r="ZY38" t="s">
        <v>62</v>
      </c>
      <c r="ZZ38" t="s">
        <v>63</v>
      </c>
    </row>
    <row r="39" spans="1:702" ht="24" x14ac:dyDescent="0.25">
      <c r="A39" s="40"/>
      <c r="B39" s="41" t="s">
        <v>64</v>
      </c>
      <c r="C39" s="31"/>
      <c r="D39" s="32"/>
      <c r="E39" s="32"/>
      <c r="F39" s="33"/>
      <c r="G39" s="24"/>
    </row>
    <row r="40" spans="1:702" ht="24" x14ac:dyDescent="0.25">
      <c r="A40" s="40"/>
      <c r="B40" s="41" t="s">
        <v>65</v>
      </c>
      <c r="C40" s="31"/>
      <c r="D40" s="32"/>
      <c r="E40" s="32"/>
      <c r="F40" s="33"/>
      <c r="G40" s="24"/>
    </row>
    <row r="41" spans="1:702" ht="36" x14ac:dyDescent="0.25">
      <c r="A41" s="40"/>
      <c r="B41" s="41" t="s">
        <v>66</v>
      </c>
      <c r="C41" s="31"/>
      <c r="D41" s="32"/>
      <c r="E41" s="32"/>
      <c r="F41" s="33"/>
      <c r="G41" s="24"/>
    </row>
    <row r="42" spans="1:702" ht="24" x14ac:dyDescent="0.25">
      <c r="A42" s="40"/>
      <c r="B42" s="41" t="s">
        <v>67</v>
      </c>
      <c r="C42" s="31"/>
      <c r="D42" s="32"/>
      <c r="E42" s="32"/>
      <c r="F42" s="33"/>
      <c r="G42" s="24"/>
    </row>
    <row r="43" spans="1:702" ht="24" x14ac:dyDescent="0.25">
      <c r="A43" s="40"/>
      <c r="B43" s="41" t="s">
        <v>68</v>
      </c>
      <c r="C43" s="31"/>
      <c r="D43" s="32"/>
      <c r="E43" s="32"/>
      <c r="F43" s="33"/>
      <c r="G43" s="24"/>
    </row>
    <row r="44" spans="1:702" x14ac:dyDescent="0.25">
      <c r="A44" s="40"/>
      <c r="B44" s="41"/>
      <c r="C44" s="31"/>
      <c r="D44" s="32"/>
      <c r="E44" s="32"/>
      <c r="F44" s="33"/>
      <c r="G44" s="24"/>
    </row>
    <row r="45" spans="1:702" ht="48" x14ac:dyDescent="0.25">
      <c r="A45" s="40"/>
      <c r="B45" s="41" t="s">
        <v>69</v>
      </c>
      <c r="C45" s="31"/>
      <c r="D45" s="32"/>
      <c r="E45" s="32"/>
      <c r="F45" s="33"/>
      <c r="G45" s="24"/>
    </row>
    <row r="46" spans="1:702" x14ac:dyDescent="0.25">
      <c r="A46" s="40"/>
      <c r="B46" s="46" t="s">
        <v>70</v>
      </c>
      <c r="C46" s="31"/>
      <c r="D46" s="32"/>
      <c r="E46" s="32"/>
      <c r="F46" s="33"/>
      <c r="G46" s="24"/>
    </row>
    <row r="47" spans="1:702" ht="24" x14ac:dyDescent="0.25">
      <c r="A47" s="40"/>
      <c r="B47" s="47" t="s">
        <v>71</v>
      </c>
      <c r="C47" s="31"/>
      <c r="D47" s="32"/>
      <c r="E47" s="32"/>
      <c r="F47" s="33"/>
      <c r="G47" s="24"/>
    </row>
    <row r="48" spans="1:702" x14ac:dyDescent="0.25">
      <c r="A48" s="42"/>
      <c r="B48" s="43" t="s">
        <v>72</v>
      </c>
      <c r="C48" s="36" t="s">
        <v>73</v>
      </c>
      <c r="D48" s="38">
        <v>21.48</v>
      </c>
      <c r="E48" s="38"/>
      <c r="F48" s="39">
        <f>ROUND(D48*E48,2)</f>
        <v>0</v>
      </c>
      <c r="G48" s="24"/>
      <c r="ZY48" t="s">
        <v>74</v>
      </c>
      <c r="ZZ48" t="s">
        <v>75</v>
      </c>
    </row>
    <row r="49" spans="1:702" ht="72" x14ac:dyDescent="0.25">
      <c r="A49" s="40"/>
      <c r="B49" s="41" t="s">
        <v>76</v>
      </c>
      <c r="C49" s="31"/>
      <c r="D49" s="32"/>
      <c r="E49" s="32"/>
      <c r="F49" s="33"/>
      <c r="G49" s="24"/>
    </row>
    <row r="50" spans="1:702" x14ac:dyDescent="0.25">
      <c r="A50" s="40"/>
      <c r="B50" s="46" t="s">
        <v>77</v>
      </c>
      <c r="C50" s="31"/>
      <c r="D50" s="32"/>
      <c r="E50" s="32"/>
      <c r="F50" s="33"/>
      <c r="G50" s="24"/>
    </row>
    <row r="51" spans="1:702" ht="24" x14ac:dyDescent="0.25">
      <c r="A51" s="44"/>
      <c r="B51" s="48" t="s">
        <v>78</v>
      </c>
      <c r="C51" s="31"/>
      <c r="D51" s="32"/>
      <c r="E51" s="32"/>
      <c r="F51" s="33"/>
      <c r="G51" s="24"/>
    </row>
    <row r="52" spans="1:702" ht="15.75" x14ac:dyDescent="0.25">
      <c r="A52" s="29" t="s">
        <v>79</v>
      </c>
      <c r="B52" s="30" t="s">
        <v>80</v>
      </c>
      <c r="C52" s="31"/>
      <c r="D52" s="32"/>
      <c r="E52" s="32"/>
      <c r="F52" s="33"/>
      <c r="G52" s="24"/>
      <c r="ZY52" t="s">
        <v>81</v>
      </c>
    </row>
    <row r="53" spans="1:702" x14ac:dyDescent="0.25">
      <c r="A53" s="34"/>
      <c r="B53" s="35" t="s">
        <v>82</v>
      </c>
      <c r="C53" s="36" t="s">
        <v>83</v>
      </c>
      <c r="D53" s="38">
        <v>21.34</v>
      </c>
      <c r="E53" s="38"/>
      <c r="F53" s="39">
        <f>ROUND(D53*E53,2)</f>
        <v>0</v>
      </c>
      <c r="G53" s="24"/>
      <c r="ZY53" t="s">
        <v>84</v>
      </c>
      <c r="ZZ53" t="s">
        <v>85</v>
      </c>
    </row>
    <row r="54" spans="1:702" ht="72" x14ac:dyDescent="0.25">
      <c r="A54" s="40"/>
      <c r="B54" s="41" t="s">
        <v>86</v>
      </c>
      <c r="C54" s="31"/>
      <c r="D54" s="32"/>
      <c r="E54" s="32"/>
      <c r="F54" s="33"/>
      <c r="G54" s="24"/>
    </row>
    <row r="55" spans="1:702" ht="24" x14ac:dyDescent="0.25">
      <c r="A55" s="40"/>
      <c r="B55" s="41" t="s">
        <v>87</v>
      </c>
      <c r="C55" s="31"/>
      <c r="D55" s="32"/>
      <c r="E55" s="32"/>
      <c r="F55" s="33"/>
      <c r="G55" s="24"/>
    </row>
    <row r="56" spans="1:702" x14ac:dyDescent="0.25">
      <c r="A56" s="40"/>
      <c r="B56" s="41" t="s">
        <v>88</v>
      </c>
      <c r="C56" s="31"/>
      <c r="D56" s="32"/>
      <c r="E56" s="32"/>
      <c r="F56" s="33"/>
      <c r="G56" s="24"/>
    </row>
    <row r="57" spans="1:702" ht="48" x14ac:dyDescent="0.25">
      <c r="A57" s="40"/>
      <c r="B57" s="41" t="s">
        <v>89</v>
      </c>
      <c r="C57" s="31"/>
      <c r="D57" s="32"/>
      <c r="E57" s="32"/>
      <c r="F57" s="33"/>
      <c r="G57" s="24"/>
    </row>
    <row r="58" spans="1:702" ht="36" x14ac:dyDescent="0.25">
      <c r="A58" s="40"/>
      <c r="B58" s="41" t="s">
        <v>90</v>
      </c>
      <c r="C58" s="31"/>
      <c r="D58" s="32"/>
      <c r="E58" s="32"/>
      <c r="F58" s="33"/>
      <c r="G58" s="24"/>
    </row>
    <row r="59" spans="1:702" ht="36" x14ac:dyDescent="0.25">
      <c r="A59" s="40"/>
      <c r="B59" s="41" t="s">
        <v>91</v>
      </c>
      <c r="C59" s="31"/>
      <c r="D59" s="32"/>
      <c r="E59" s="32"/>
      <c r="F59" s="33"/>
      <c r="G59" s="24"/>
    </row>
    <row r="60" spans="1:702" ht="24" x14ac:dyDescent="0.25">
      <c r="A60" s="40"/>
      <c r="B60" s="41" t="s">
        <v>92</v>
      </c>
      <c r="C60" s="31"/>
      <c r="D60" s="32"/>
      <c r="E60" s="32"/>
      <c r="F60" s="33"/>
      <c r="G60" s="24"/>
    </row>
    <row r="61" spans="1:702" x14ac:dyDescent="0.25">
      <c r="A61" s="40"/>
      <c r="B61" s="41"/>
      <c r="C61" s="31"/>
      <c r="D61" s="32"/>
      <c r="E61" s="32"/>
      <c r="F61" s="33"/>
      <c r="G61" s="24"/>
    </row>
    <row r="62" spans="1:702" x14ac:dyDescent="0.25">
      <c r="A62" s="40"/>
      <c r="B62" s="41" t="s">
        <v>93</v>
      </c>
      <c r="C62" s="31"/>
      <c r="D62" s="32"/>
      <c r="E62" s="32"/>
      <c r="F62" s="33"/>
      <c r="G62" s="24"/>
    </row>
    <row r="63" spans="1:702" x14ac:dyDescent="0.25">
      <c r="A63" s="40"/>
      <c r="B63" s="41"/>
      <c r="C63" s="31"/>
      <c r="D63" s="32"/>
      <c r="E63" s="32"/>
      <c r="F63" s="33"/>
      <c r="G63" s="24"/>
    </row>
    <row r="64" spans="1:702" x14ac:dyDescent="0.25">
      <c r="A64" s="40"/>
      <c r="B64" s="46" t="s">
        <v>94</v>
      </c>
      <c r="C64" s="31"/>
      <c r="D64" s="32"/>
      <c r="E64" s="32"/>
      <c r="F64" s="33"/>
      <c r="G64" s="24"/>
    </row>
    <row r="65" spans="1:702" ht="24" x14ac:dyDescent="0.25">
      <c r="A65" s="40"/>
      <c r="B65" s="47" t="s">
        <v>95</v>
      </c>
      <c r="C65" s="31"/>
      <c r="D65" s="32"/>
      <c r="E65" s="32"/>
      <c r="F65" s="33"/>
      <c r="G65" s="24"/>
    </row>
    <row r="66" spans="1:702" x14ac:dyDescent="0.25">
      <c r="A66" s="42"/>
      <c r="B66" s="43" t="s">
        <v>96</v>
      </c>
      <c r="C66" s="36" t="s">
        <v>97</v>
      </c>
      <c r="D66" s="37">
        <v>5</v>
      </c>
      <c r="E66" s="38"/>
      <c r="F66" s="39">
        <f>ROUND(D66*E66,2)</f>
        <v>0</v>
      </c>
      <c r="G66" s="24"/>
      <c r="ZY66" t="s">
        <v>98</v>
      </c>
      <c r="ZZ66" t="s">
        <v>99</v>
      </c>
    </row>
    <row r="67" spans="1:702" ht="48" x14ac:dyDescent="0.25">
      <c r="A67" s="40"/>
      <c r="B67" s="41" t="s">
        <v>100</v>
      </c>
      <c r="C67" s="31"/>
      <c r="D67" s="32"/>
      <c r="E67" s="32"/>
      <c r="F67" s="33"/>
      <c r="G67" s="24"/>
    </row>
    <row r="68" spans="1:702" x14ac:dyDescent="0.25">
      <c r="A68" s="40"/>
      <c r="B68" s="46" t="s">
        <v>101</v>
      </c>
      <c r="C68" s="31"/>
      <c r="D68" s="32"/>
      <c r="E68" s="32"/>
      <c r="F68" s="33"/>
      <c r="G68" s="24"/>
    </row>
    <row r="69" spans="1:702" x14ac:dyDescent="0.25">
      <c r="A69" s="40"/>
      <c r="B69" s="47" t="s">
        <v>102</v>
      </c>
      <c r="C69" s="31"/>
      <c r="D69" s="32"/>
      <c r="E69" s="32"/>
      <c r="F69" s="33"/>
      <c r="G69" s="24"/>
    </row>
    <row r="70" spans="1:702" x14ac:dyDescent="0.25">
      <c r="A70" s="42"/>
      <c r="B70" s="43" t="s">
        <v>103</v>
      </c>
      <c r="C70" s="36" t="s">
        <v>104</v>
      </c>
      <c r="D70" s="37">
        <v>1</v>
      </c>
      <c r="E70" s="38"/>
      <c r="F70" s="39">
        <f>ROUND(D70*E70,2)</f>
        <v>0</v>
      </c>
      <c r="G70" s="24"/>
      <c r="ZY70" t="s">
        <v>105</v>
      </c>
      <c r="ZZ70" t="s">
        <v>106</v>
      </c>
    </row>
    <row r="71" spans="1:702" ht="48" x14ac:dyDescent="0.25">
      <c r="A71" s="40"/>
      <c r="B71" s="41" t="s">
        <v>107</v>
      </c>
      <c r="C71" s="31"/>
      <c r="D71" s="32"/>
      <c r="E71" s="32"/>
      <c r="F71" s="33"/>
      <c r="G71" s="24"/>
    </row>
    <row r="72" spans="1:702" x14ac:dyDescent="0.25">
      <c r="A72" s="40"/>
      <c r="B72" s="41"/>
      <c r="C72" s="31"/>
      <c r="D72" s="32"/>
      <c r="E72" s="32"/>
      <c r="F72" s="33"/>
      <c r="G72" s="24"/>
    </row>
    <row r="73" spans="1:702" ht="36" x14ac:dyDescent="0.25">
      <c r="A73" s="40"/>
      <c r="B73" s="41" t="s">
        <v>108</v>
      </c>
      <c r="C73" s="31"/>
      <c r="D73" s="32"/>
      <c r="E73" s="32"/>
      <c r="F73" s="33"/>
      <c r="G73" s="24"/>
    </row>
    <row r="74" spans="1:702" ht="36" x14ac:dyDescent="0.25">
      <c r="A74" s="40"/>
      <c r="B74" s="41" t="s">
        <v>109</v>
      </c>
      <c r="C74" s="31"/>
      <c r="D74" s="32"/>
      <c r="E74" s="32"/>
      <c r="F74" s="33"/>
      <c r="G74" s="24"/>
    </row>
    <row r="75" spans="1:702" x14ac:dyDescent="0.25">
      <c r="A75" s="40"/>
      <c r="B75" s="41"/>
      <c r="C75" s="31"/>
      <c r="D75" s="32"/>
      <c r="E75" s="32"/>
      <c r="F75" s="33"/>
      <c r="G75" s="24"/>
    </row>
    <row r="76" spans="1:702" ht="60" x14ac:dyDescent="0.25">
      <c r="A76" s="40"/>
      <c r="B76" s="41" t="s">
        <v>110</v>
      </c>
      <c r="C76" s="31"/>
      <c r="D76" s="32"/>
      <c r="E76" s="32"/>
      <c r="F76" s="33"/>
      <c r="G76" s="24"/>
    </row>
    <row r="77" spans="1:702" x14ac:dyDescent="0.25">
      <c r="A77" s="40"/>
      <c r="B77" s="41"/>
      <c r="C77" s="31"/>
      <c r="D77" s="32"/>
      <c r="E77" s="32"/>
      <c r="F77" s="33"/>
      <c r="G77" s="24"/>
    </row>
    <row r="78" spans="1:702" x14ac:dyDescent="0.25">
      <c r="A78" s="40"/>
      <c r="B78" s="41"/>
      <c r="C78" s="31"/>
      <c r="D78" s="32"/>
      <c r="E78" s="32"/>
      <c r="F78" s="33"/>
      <c r="G78" s="24"/>
    </row>
    <row r="79" spans="1:702" x14ac:dyDescent="0.25">
      <c r="A79" s="42"/>
      <c r="B79" s="43" t="s">
        <v>111</v>
      </c>
      <c r="C79" s="36" t="s">
        <v>112</v>
      </c>
      <c r="D79" s="37">
        <v>1</v>
      </c>
      <c r="E79" s="38"/>
      <c r="F79" s="39">
        <f>ROUND(D79*E79,2)</f>
        <v>0</v>
      </c>
      <c r="G79" s="24"/>
      <c r="ZY79" t="s">
        <v>113</v>
      </c>
      <c r="ZZ79" t="s">
        <v>114</v>
      </c>
    </row>
    <row r="80" spans="1:702" ht="60" x14ac:dyDescent="0.25">
      <c r="A80" s="40"/>
      <c r="B80" s="41" t="s">
        <v>115</v>
      </c>
      <c r="C80" s="31"/>
      <c r="D80" s="32"/>
      <c r="E80" s="32"/>
      <c r="F80" s="33"/>
      <c r="G80" s="24"/>
    </row>
    <row r="81" spans="1:701" x14ac:dyDescent="0.25">
      <c r="A81" s="40"/>
      <c r="B81" s="41"/>
      <c r="C81" s="31"/>
      <c r="D81" s="32"/>
      <c r="E81" s="32"/>
      <c r="F81" s="33"/>
      <c r="G81" s="24"/>
    </row>
    <row r="82" spans="1:701" ht="36" x14ac:dyDescent="0.25">
      <c r="A82" s="40"/>
      <c r="B82" s="41" t="s">
        <v>116</v>
      </c>
      <c r="C82" s="31"/>
      <c r="D82" s="32"/>
      <c r="E82" s="32"/>
      <c r="F82" s="33"/>
      <c r="G82" s="24"/>
    </row>
    <row r="83" spans="1:701" x14ac:dyDescent="0.25">
      <c r="A83" s="49"/>
      <c r="B83" s="50"/>
      <c r="C83" s="51"/>
      <c r="D83" s="52"/>
      <c r="E83" s="52"/>
      <c r="F83" s="53"/>
      <c r="G83" s="24"/>
    </row>
    <row r="84" spans="1:701" x14ac:dyDescent="0.25">
      <c r="A84" s="54"/>
      <c r="B84" s="54"/>
      <c r="C84" s="54"/>
      <c r="D84" s="54"/>
      <c r="E84" s="54"/>
      <c r="F84" s="54"/>
    </row>
    <row r="85" spans="1:701" x14ac:dyDescent="0.25">
      <c r="B85" s="60" t="s">
        <v>117</v>
      </c>
      <c r="C85" s="61"/>
      <c r="D85" s="61"/>
      <c r="F85" s="55">
        <f>SUBTOTAL(109,F3:F83)</f>
        <v>0</v>
      </c>
      <c r="ZY85" t="s">
        <v>118</v>
      </c>
    </row>
    <row r="86" spans="1:701" x14ac:dyDescent="0.25">
      <c r="B86" s="56" t="str">
        <f>CONCATENATE("TVA (",'Recap Generale'!D12,"%)")</f>
        <v>TVA (20%)</v>
      </c>
      <c r="F86" s="55">
        <f>(F85*'Recap Generale'!D12)/100</f>
        <v>0</v>
      </c>
      <c r="ZY86" t="s">
        <v>119</v>
      </c>
    </row>
    <row r="87" spans="1:701" x14ac:dyDescent="0.25">
      <c r="B87" s="1" t="s">
        <v>120</v>
      </c>
      <c r="F87" s="55">
        <f>F85+F86</f>
        <v>0</v>
      </c>
      <c r="ZY87" t="s">
        <v>121</v>
      </c>
    </row>
  </sheetData>
  <mergeCells count="2">
    <mergeCell ref="A1:F1"/>
    <mergeCell ref="B85:D85"/>
  </mergeCells>
  <printOptions horizontalCentered="1"/>
  <pageMargins left="0.08" right="0.08" top="0.06" bottom="0.06" header="0.76" footer="0.76"/>
  <pageSetup paperSize="9" fitToHeight="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Recap Generale</vt:lpstr>
      <vt:lpstr>Lot N°03 ETANCHEITE</vt:lpstr>
      <vt:lpstr>'Lot N°03 ETANCHEITE'!Impression_des_titres</vt:lpstr>
      <vt:lpstr>'Lot N°03 ETANCHEITE'!Zone_d_impression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tdubiez</dc:creator>
  <cp:lastModifiedBy>BEM INGENIERIE - T.DUBIEZ</cp:lastModifiedBy>
  <dcterms:created xsi:type="dcterms:W3CDTF">2020-04-14T09:38:17Z</dcterms:created>
  <dcterms:modified xsi:type="dcterms:W3CDTF">2020-04-14T09:38:52Z</dcterms:modified>
</cp:coreProperties>
</file>