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Z:\PUBLIC\05_LYCEES 93_SEINE SAINT DENIS_94\LYCEE PAULINE ROLAND-CHEVILLY-LA-RUE\PIECES ECRITES\DPGF\LYCEE\"/>
    </mc:Choice>
  </mc:AlternateContent>
  <xr:revisionPtr revIDLastSave="0" documentId="13_ncr:1_{4735886D-163F-4B24-8783-3B1C744A8B3D}" xr6:coauthVersionLast="45" xr6:coauthVersionMax="45" xr10:uidLastSave="{00000000-0000-0000-0000-000000000000}"/>
  <bookViews>
    <workbookView xWindow="-120" yWindow="-120" windowWidth="29040" windowHeight="15840" xr2:uid="{00000000-000D-0000-FFFF-FFFF00000000}"/>
  </bookViews>
  <sheets>
    <sheet name="TC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5" i="1" l="1"/>
  <c r="F64" i="1"/>
  <c r="F62" i="1"/>
  <c r="G59" i="1"/>
  <c r="G58" i="1"/>
  <c r="G54" i="1"/>
  <c r="G53" i="1"/>
  <c r="G51" i="1"/>
  <c r="G50" i="1"/>
  <c r="G43" i="1"/>
  <c r="G49" i="1"/>
  <c r="G48" i="1"/>
  <c r="G47" i="1"/>
  <c r="G46" i="1"/>
  <c r="G35" i="1"/>
  <c r="G34" i="1"/>
  <c r="G26" i="1"/>
  <c r="G19" i="1"/>
  <c r="G18" i="1"/>
  <c r="G17" i="1"/>
  <c r="G16" i="1"/>
  <c r="G15" i="1"/>
  <c r="G14" i="1"/>
  <c r="G13" i="1"/>
  <c r="G12" i="1"/>
  <c r="G9" i="1"/>
  <c r="G8" i="1"/>
  <c r="G7" i="1"/>
  <c r="G6" i="1"/>
  <c r="G20" i="1" l="1"/>
  <c r="G23" i="1"/>
  <c r="G55" i="1" l="1"/>
  <c r="G30" i="1" l="1"/>
  <c r="G29" i="1"/>
  <c r="G36" i="1" l="1"/>
  <c r="G33" i="1" l="1"/>
  <c r="G32" i="1"/>
  <c r="G31" i="1"/>
  <c r="G57" i="1"/>
  <c r="G25" i="1"/>
  <c r="G22" i="1"/>
  <c r="G37" i="1" l="1"/>
  <c r="G24" i="1"/>
  <c r="G27" i="1" s="1"/>
  <c r="G41" i="1" l="1"/>
  <c r="G10" i="1" l="1"/>
  <c r="G42" i="1" l="1"/>
  <c r="G40" i="1"/>
  <c r="G44" i="1" s="1"/>
</calcChain>
</file>

<file path=xl/sharedStrings.xml><?xml version="1.0" encoding="utf-8"?>
<sst xmlns="http://schemas.openxmlformats.org/spreadsheetml/2006/main" count="116" uniqueCount="75">
  <si>
    <t>DESIGNATION DES OUVRAGES</t>
  </si>
  <si>
    <t>U</t>
  </si>
  <si>
    <t>Q</t>
  </si>
  <si>
    <t>PU</t>
  </si>
  <si>
    <t>TOTAL HT</t>
  </si>
  <si>
    <t>ml</t>
  </si>
  <si>
    <t>1 - PREPARATION DE CHANTIER</t>
  </si>
  <si>
    <t>Ens</t>
  </si>
  <si>
    <t>TVA 20%</t>
  </si>
  <si>
    <t>TOT. TTC</t>
  </si>
  <si>
    <t>LYCEE PAULINE ROLAND 
17 AV DU GENERAL DE GAULLE 94550 CHEVILLY-LARUE
TRAVAUX BUREAUX INTENDANCES</t>
  </si>
  <si>
    <t>m2</t>
  </si>
  <si>
    <t>2 - DEPOSE</t>
  </si>
  <si>
    <t>Evacuation des gravois</t>
  </si>
  <si>
    <t xml:space="preserve"> </t>
  </si>
  <si>
    <t xml:space="preserve">Nota : </t>
  </si>
  <si>
    <t>Installation de chantier</t>
  </si>
  <si>
    <t>Signalisation, balisage et clôture de la zone chantier</t>
  </si>
  <si>
    <t>Nettoyage de fin de chantier (compris lessivage et nettoyage menuiseries)</t>
  </si>
  <si>
    <t>S-Total HT</t>
  </si>
  <si>
    <t>Remise en peinture nouveaux bureaux</t>
  </si>
  <si>
    <r>
      <t xml:space="preserve">Bâchage, protection, tous dispositifs pour contenir les poussières.
</t>
    </r>
    <r>
      <rPr>
        <i/>
        <sz val="10"/>
        <rFont val="Arial"/>
        <family val="2"/>
      </rPr>
      <t>Nota : les sols restent en place, ils devront être protégés et rendus à l'identique</t>
    </r>
  </si>
  <si>
    <t>Fourniture, pose caisson moteur VMC</t>
  </si>
  <si>
    <t>Total HT</t>
  </si>
  <si>
    <r>
      <t xml:space="preserve">Sont compris :  Plans d'exécution, fiches techniques, PV, dossier des ouvrages exécutés
Les quantitatifs sont donnés à titre indicatif, ils seront vérifiés par l'entreprise
</t>
    </r>
    <r>
      <rPr>
        <u/>
        <sz val="11"/>
        <color theme="1"/>
        <rFont val="Arial"/>
        <family val="2"/>
      </rPr>
      <t>Le lycée devra fournir un local pour les compagnons avec sanitaires</t>
    </r>
  </si>
  <si>
    <t>3 - GROS ŒUVRE/MACONNERIE</t>
  </si>
  <si>
    <t>Habillage sol en PVC dans l'extension (complémentaire au sol existant)</t>
  </si>
  <si>
    <t>Dépose du revêtement de sol dans l’emprise retenue (5m²) par sciage et fouille à la pelle jusqu’à l’arase désirée, permettant de réaliser par la suite une couche de forme de 20 cm puis un dallage de 15 cm (35 cm d'épaisseur déposé au total)
-purge éventuelle des poches de sol médiocres comprise
-compactage soigné du fond de forme selon les règles de l’art compris</t>
  </si>
  <si>
    <t>Founiture et pose d'une barrière phonique en Acoustimass au
droit de la cloison modulaire</t>
  </si>
  <si>
    <t xml:space="preserve">                                                                                                                                                                                                                                                                                                                                                                                                                                                                                                                                                                                                                                                                                                                                                                                                                                                                                                                                                                                                                                                                                                                      </t>
  </si>
  <si>
    <t xml:space="preserve">                                                              </t>
  </si>
  <si>
    <r>
      <t>Fourniture et pose de poutre de type HEA 100 pour une longueur de 120 cm
Pose sur appuis par empochement 100</t>
    </r>
    <r>
      <rPr>
        <vertAlign val="superscript"/>
        <sz val="10"/>
        <color theme="1"/>
        <rFont val="Arial"/>
        <family val="2"/>
      </rPr>
      <t>Larg</t>
    </r>
    <r>
      <rPr>
        <sz val="10"/>
        <color theme="1"/>
        <rFont val="Arial"/>
        <family val="2"/>
        <charset val="238"/>
      </rPr>
      <t xml:space="preserve"> x 150</t>
    </r>
    <r>
      <rPr>
        <vertAlign val="superscript"/>
        <sz val="10"/>
        <color theme="1"/>
        <rFont val="Arial"/>
        <family val="2"/>
      </rPr>
      <t>Haut</t>
    </r>
    <r>
      <rPr>
        <sz val="10"/>
        <color theme="1"/>
        <rFont val="Arial"/>
        <family val="2"/>
        <charset val="238"/>
      </rPr>
      <t xml:space="preserve"> x 100</t>
    </r>
    <r>
      <rPr>
        <vertAlign val="superscript"/>
        <sz val="10"/>
        <color theme="1"/>
        <rFont val="Arial"/>
        <family val="2"/>
      </rPr>
      <t xml:space="preserve">Prof </t>
    </r>
    <r>
      <rPr>
        <sz val="10"/>
        <color theme="1"/>
        <rFont val="Arial"/>
        <family val="2"/>
      </rPr>
      <t>mm</t>
    </r>
  </si>
  <si>
    <t>Dépose de cloison, compris recharges et réparations</t>
  </si>
  <si>
    <t>Réalisation de la couche de forme par mise en place d’une couche constituée par une grave naturelle inerte, épaisseur 20 cm
-compactage soigné compris.
Pose d’un polyane, épaisseur 200 microns, avec recouvrement des lés de 60 cm de largeur minimum</t>
  </si>
  <si>
    <t>Application d'une primaire d'accrochage suivant préconisation du fournisseur</t>
  </si>
  <si>
    <t>4 - SECOND-OEUVRE</t>
  </si>
  <si>
    <t>Barre de seuil</t>
  </si>
  <si>
    <t>ENS</t>
  </si>
  <si>
    <t xml:space="preserve">Mise en œuvre de cloisons amovibles KTY double vitrage sur allège pleine.
Avec barrière phonique Acoustimass en partie supérieure
</t>
  </si>
  <si>
    <t>Apllication d'un enduit de ragréage général, débullage et ponçage après séchage</t>
  </si>
  <si>
    <t>Fourniture, pose et raccordement de radiateur électrique</t>
  </si>
  <si>
    <t>Mise en peinture bloc porte menant au sas (deux faces)</t>
  </si>
  <si>
    <t>6 - VMC/CHAUFFAGE</t>
  </si>
  <si>
    <t>7 - PEINTURE</t>
  </si>
  <si>
    <t>Mise en œuvre d'une grille pour rejet d'air dans le sas 
Création d'un nouveau réseau de ventilation, passage tuyau galvanisé diam. 125 mm, compris raccordement au tableau divisionnaire</t>
  </si>
  <si>
    <t>Dépose de châssis vitrés 160 cm avec encadrement, compris recharges 
et réparations</t>
  </si>
  <si>
    <t>Dépose de porte 80 cm avec encadrement, compris recharges et réparations</t>
  </si>
  <si>
    <r>
      <t>Création d'ouverture 100</t>
    </r>
    <r>
      <rPr>
        <vertAlign val="superscript"/>
        <sz val="10"/>
        <color theme="1"/>
        <rFont val="Arial"/>
        <family val="2"/>
      </rPr>
      <t>Larg</t>
    </r>
    <r>
      <rPr>
        <sz val="10"/>
        <color theme="1"/>
        <rFont val="Arial"/>
        <family val="2"/>
        <charset val="238"/>
      </rPr>
      <t xml:space="preserve"> x 220</t>
    </r>
    <r>
      <rPr>
        <vertAlign val="superscript"/>
        <sz val="10"/>
        <color theme="1"/>
        <rFont val="Arial"/>
        <family val="2"/>
      </rPr>
      <t>Haut</t>
    </r>
    <r>
      <rPr>
        <sz val="10"/>
        <color theme="1"/>
        <rFont val="Arial"/>
        <family val="2"/>
        <charset val="238"/>
      </rPr>
      <t xml:space="preserve"> cm dans un mur porteur, 
compris recharges et réparations</t>
    </r>
  </si>
  <si>
    <t>Dépose de menuiserie extérieure : porte-fenêtre, imposte, meneau,
 compris recharges et réparations</t>
  </si>
  <si>
    <t>Reprise peinture suite à diverses déposes (électricité, menuiseries, cloisons) sur toute hauteur de mur</t>
  </si>
  <si>
    <t>Travaux préparatoires</t>
  </si>
  <si>
    <t>Travaux finition peinture</t>
  </si>
  <si>
    <t>7,2,1</t>
  </si>
  <si>
    <t>7,2,2</t>
  </si>
  <si>
    <t>7,2,3</t>
  </si>
  <si>
    <t>7,2,4</t>
  </si>
  <si>
    <t>Mise en peinture des plinthes</t>
  </si>
  <si>
    <t>PM</t>
  </si>
  <si>
    <t>Remaniement de dallages extérieurs pour le cheminement</t>
  </si>
  <si>
    <t>Mise en œuvre d'une couverture en bac acier, ép : 15cm. Remontée acrotère environ 25cm. Mise en oeuvre d'un chéneau 296 cm de longueur pour l'écoulement des eaux via une pissette.
Epaisseur 15cm avec isolant en laine de roche incorporé dans le cadre.</t>
  </si>
  <si>
    <r>
      <t xml:space="preserve">Mise en œuvre d'une structure métallique type double peau avec isolant en laine de roche incorporé dans le cadre, constituée de </t>
    </r>
    <r>
      <rPr>
        <sz val="10"/>
        <rFont val="Arial"/>
        <family val="2"/>
      </rPr>
      <t xml:space="preserve">6 poteaux métalliques, 5 </t>
    </r>
    <r>
      <rPr>
        <sz val="10"/>
        <color theme="1"/>
        <rFont val="Arial"/>
        <family val="2"/>
        <charset val="238"/>
      </rPr>
      <t xml:space="preserve">traverses, profilé 100x100 mm </t>
    </r>
    <r>
      <rPr>
        <sz val="10"/>
        <color rgb="FFFF0000"/>
        <rFont val="Arial"/>
        <family val="2"/>
      </rPr>
      <t xml:space="preserve">. </t>
    </r>
    <r>
      <rPr>
        <sz val="10"/>
        <rFont val="Arial"/>
        <family val="2"/>
      </rPr>
      <t>Fourniture et pose d'un bardage métallique constitué de panneaux en aluminium laqué finition Epoxy avec remontée d'acrotère et une couvertine en aluminium en finition.</t>
    </r>
    <r>
      <rPr>
        <sz val="10"/>
        <color theme="1"/>
        <rFont val="Arial"/>
        <family val="2"/>
        <charset val="238"/>
      </rPr>
      <t xml:space="preserve"> </t>
    </r>
  </si>
  <si>
    <t>Mise en œuvre de plinthe en bois peint sur la création du module de cloison</t>
  </si>
  <si>
    <t>Création de cloisons suite à dépose châssis vitré et huisserie</t>
  </si>
  <si>
    <t>5 - MENUISERIE INTERIEURE</t>
  </si>
  <si>
    <t>Description des ouvrages</t>
  </si>
  <si>
    <t>5,1,1</t>
  </si>
  <si>
    <t>5,1,2</t>
  </si>
  <si>
    <t>5,1,3</t>
  </si>
  <si>
    <t xml:space="preserve">Fourniture et pose de porte vitré à simple battant 90 cm </t>
  </si>
  <si>
    <t xml:space="preserve">Porte sécurisée en acier 90 cm CF 1/2h </t>
  </si>
  <si>
    <t>Fourniture et pose de porte acier à simple battant opaque 90 cm</t>
  </si>
  <si>
    <t>Quincailleries associées</t>
  </si>
  <si>
    <t>Fourniture, pose bouche d'extraction ALDES</t>
  </si>
  <si>
    <t>Raccordement radiateurs déplacés</t>
  </si>
  <si>
    <t>Réalisation du corps de dallage en béton C25/C30, épaisseur minimale de 30cm, armatures treilles soudées et barres HA, y compris profilés spéciaux pour façon de joint de construction à encombrement, compris étanchéité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</si>
</sst>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40C]General"/>
    <numFmt numFmtId="165" formatCode="&quot; &quot;#,##0.00&quot; € &quot;;&quot;-&quot;#,##0.00&quot; € &quot;;&quot; -&quot;#&quot; € &quot;;@&quot; &quot;"/>
    <numFmt numFmtId="166" formatCode="#,##0.00&quot; &quot;[$€-40C];[Red]&quot;-&quot;#,##0.00&quot; &quot;[$€-40C]"/>
    <numFmt numFmtId="167" formatCode="#,##0.00\ &quot;€&quot;"/>
    <numFmt numFmtId="168" formatCode="0.0"/>
  </numFmts>
  <fonts count="33" x14ac:knownFonts="1">
    <font>
      <sz val="11"/>
      <color theme="1"/>
      <name val="Calibri"/>
      <family val="2"/>
      <charset val="238"/>
      <scheme val="minor"/>
    </font>
    <font>
      <sz val="11"/>
      <color theme="1"/>
      <name val="Calibri"/>
      <family val="2"/>
      <scheme val="minor"/>
    </font>
    <font>
      <sz val="11"/>
      <color theme="1"/>
      <name val="Arial"/>
      <family val="2"/>
    </font>
    <font>
      <sz val="12"/>
      <color theme="1"/>
      <name val="Verdana"/>
      <family val="2"/>
    </font>
    <font>
      <b/>
      <i/>
      <sz val="16"/>
      <color theme="1"/>
      <name val="Arial"/>
      <family val="2"/>
    </font>
    <font>
      <sz val="10"/>
      <color theme="1"/>
      <name val="Arial"/>
      <family val="2"/>
    </font>
    <font>
      <b/>
      <i/>
      <u/>
      <sz val="11"/>
      <color theme="1"/>
      <name val="Arial"/>
      <family val="2"/>
    </font>
    <font>
      <sz val="10"/>
      <name val="Arial"/>
      <family val="2"/>
    </font>
    <font>
      <b/>
      <sz val="11"/>
      <color theme="1"/>
      <name val="Arial"/>
      <family val="2"/>
      <charset val="238"/>
    </font>
    <font>
      <b/>
      <sz val="10"/>
      <color theme="1"/>
      <name val="Arial"/>
      <family val="2"/>
      <charset val="238"/>
    </font>
    <font>
      <sz val="10"/>
      <color theme="1"/>
      <name val="Arial"/>
      <family val="2"/>
      <charset val="238"/>
    </font>
    <font>
      <sz val="10"/>
      <name val="Arial"/>
      <family val="2"/>
      <charset val="238"/>
    </font>
    <font>
      <sz val="11"/>
      <color theme="4" tint="0.39997558519241921"/>
      <name val="Calibri"/>
      <family val="2"/>
      <charset val="238"/>
      <scheme val="minor"/>
    </font>
    <font>
      <i/>
      <sz val="10"/>
      <name val="Arial"/>
      <family val="2"/>
    </font>
    <font>
      <sz val="10"/>
      <name val="MS Sans Serif"/>
      <family val="2"/>
    </font>
    <font>
      <sz val="10"/>
      <name val="Univers"/>
      <family val="2"/>
    </font>
    <font>
      <sz val="10"/>
      <name val="Times New Roman"/>
      <family val="1"/>
      <charset val="204"/>
    </font>
    <font>
      <sz val="11"/>
      <color rgb="FF000000"/>
      <name val="Calibri"/>
      <family val="2"/>
    </font>
    <font>
      <b/>
      <sz val="11"/>
      <color theme="1"/>
      <name val="Calibri"/>
      <family val="2"/>
      <charset val="238"/>
      <scheme val="minor"/>
    </font>
    <font>
      <b/>
      <sz val="11"/>
      <color theme="1"/>
      <name val="Arial"/>
      <family val="2"/>
    </font>
    <font>
      <b/>
      <sz val="12"/>
      <color theme="1"/>
      <name val="Arial"/>
      <family val="2"/>
    </font>
    <font>
      <b/>
      <sz val="12"/>
      <name val="Arial"/>
      <family val="2"/>
    </font>
    <font>
      <b/>
      <sz val="12"/>
      <color theme="1"/>
      <name val="Arial"/>
      <family val="2"/>
      <charset val="238"/>
    </font>
    <font>
      <sz val="12"/>
      <color theme="1"/>
      <name val="Arial"/>
      <family val="2"/>
    </font>
    <font>
      <u/>
      <sz val="11"/>
      <color theme="1"/>
      <name val="Arial"/>
      <family val="2"/>
    </font>
    <font>
      <b/>
      <sz val="16"/>
      <color theme="1"/>
      <name val="Arial"/>
      <family val="2"/>
      <charset val="238"/>
    </font>
    <font>
      <b/>
      <sz val="14"/>
      <color theme="1"/>
      <name val="Arial"/>
      <family val="2"/>
      <charset val="238"/>
    </font>
    <font>
      <vertAlign val="superscript"/>
      <sz val="10"/>
      <color theme="1"/>
      <name val="Arial"/>
      <family val="2"/>
    </font>
    <font>
      <sz val="10"/>
      <color theme="1"/>
      <name val="Calibri"/>
      <family val="2"/>
      <charset val="238"/>
      <scheme val="minor"/>
    </font>
    <font>
      <sz val="10"/>
      <color rgb="FFFF0000"/>
      <name val="Arial"/>
      <family val="2"/>
    </font>
    <font>
      <sz val="9"/>
      <color theme="1"/>
      <name val="Arial"/>
      <family val="2"/>
    </font>
    <font>
      <sz val="10"/>
      <color theme="1"/>
      <name val="Calibri"/>
      <family val="2"/>
      <scheme val="minor"/>
    </font>
    <font>
      <i/>
      <sz val="10"/>
      <color theme="1"/>
      <name val="Calibri"/>
      <family val="2"/>
      <scheme val="minor"/>
    </font>
  </fonts>
  <fills count="3">
    <fill>
      <patternFill patternType="none"/>
    </fill>
    <fill>
      <patternFill patternType="gray125"/>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9">
    <xf numFmtId="0" fontId="0" fillId="0" borderId="0"/>
    <xf numFmtId="0" fontId="2" fillId="0" borderId="0"/>
    <xf numFmtId="165" fontId="3" fillId="0" borderId="0">
      <alignment vertical="top" wrapText="1"/>
    </xf>
    <xf numFmtId="0" fontId="3" fillId="0" borderId="0">
      <alignment vertical="top" wrapText="1"/>
    </xf>
    <xf numFmtId="0" fontId="4" fillId="0" borderId="0">
      <alignment horizontal="center"/>
    </xf>
    <xf numFmtId="0" fontId="4" fillId="0" borderId="0">
      <alignment horizontal="center" textRotation="90"/>
    </xf>
    <xf numFmtId="164" fontId="5" fillId="0" borderId="0"/>
    <xf numFmtId="0" fontId="6" fillId="0" borderId="0"/>
    <xf numFmtId="166" fontId="6" fillId="0" borderId="0"/>
    <xf numFmtId="0" fontId="7" fillId="0" borderId="0"/>
    <xf numFmtId="44" fontId="1" fillId="0" borderId="0" applyFont="0" applyFill="0" applyBorder="0" applyAlignment="0" applyProtection="0"/>
    <xf numFmtId="0" fontId="15" fillId="0" borderId="0"/>
    <xf numFmtId="0" fontId="1" fillId="0" borderId="0"/>
    <xf numFmtId="0" fontId="16" fillId="0" borderId="0" applyNumberFormat="0" applyFill="0" applyBorder="0" applyProtection="0">
      <alignment vertical="top" wrapText="1"/>
    </xf>
    <xf numFmtId="0" fontId="14" fillId="0" borderId="0"/>
    <xf numFmtId="9" fontId="7" fillId="0" borderId="0" applyFont="0" applyFill="0" applyBorder="0" applyAlignment="0" applyProtection="0"/>
    <xf numFmtId="0" fontId="17" fillId="0" borderId="0"/>
    <xf numFmtId="0" fontId="1" fillId="0" borderId="0"/>
    <xf numFmtId="44" fontId="1" fillId="0" borderId="0" applyFont="0" applyFill="0" applyBorder="0" applyAlignment="0" applyProtection="0"/>
  </cellStyleXfs>
  <cellXfs count="140">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5" xfId="0" applyBorder="1"/>
    <xf numFmtId="0" fontId="0" fillId="0" borderId="0" xfId="0" applyBorder="1"/>
    <xf numFmtId="0" fontId="0" fillId="0" borderId="0" xfId="0" applyBorder="1" applyAlignment="1">
      <alignment horizontal="center" vertical="center"/>
    </xf>
    <xf numFmtId="0" fontId="0" fillId="0" borderId="0" xfId="0" applyBorder="1" applyAlignment="1">
      <alignment horizontal="center"/>
    </xf>
    <xf numFmtId="0" fontId="0" fillId="0" borderId="6" xfId="0" applyBorder="1"/>
    <xf numFmtId="0" fontId="10" fillId="0" borderId="0" xfId="0" applyFont="1" applyBorder="1" applyAlignment="1">
      <alignment horizontal="center" vertical="center"/>
    </xf>
    <xf numFmtId="0" fontId="10" fillId="0" borderId="0" xfId="0" applyFont="1" applyBorder="1" applyAlignment="1">
      <alignment horizontal="center"/>
    </xf>
    <xf numFmtId="0" fontId="10" fillId="0" borderId="0" xfId="0" applyFont="1" applyBorder="1" applyAlignment="1">
      <alignment wrapText="1"/>
    </xf>
    <xf numFmtId="0" fontId="0" fillId="0" borderId="8" xfId="0" applyBorder="1"/>
    <xf numFmtId="0" fontId="0" fillId="0" borderId="2" xfId="0" applyBorder="1"/>
    <xf numFmtId="0" fontId="0" fillId="0" borderId="3" xfId="0" applyBorder="1"/>
    <xf numFmtId="0" fontId="10" fillId="0" borderId="3" xfId="0" applyFont="1" applyBorder="1" applyAlignment="1">
      <alignment horizontal="center" vertical="center"/>
    </xf>
    <xf numFmtId="0" fontId="10" fillId="0" borderId="3" xfId="0" applyFont="1" applyBorder="1" applyAlignment="1">
      <alignment horizontal="center"/>
    </xf>
    <xf numFmtId="0" fontId="0" fillId="0" borderId="1" xfId="0" applyBorder="1"/>
    <xf numFmtId="167" fontId="10" fillId="0" borderId="3" xfId="0" applyNumberFormat="1" applyFont="1" applyBorder="1" applyAlignment="1">
      <alignment horizontal="center"/>
    </xf>
    <xf numFmtId="167" fontId="10" fillId="0" borderId="4" xfId="0" applyNumberFormat="1" applyFont="1" applyBorder="1"/>
    <xf numFmtId="167" fontId="10" fillId="0" borderId="0" xfId="0" applyNumberFormat="1" applyFont="1" applyBorder="1" applyAlignment="1">
      <alignment horizontal="center"/>
    </xf>
    <xf numFmtId="167" fontId="10" fillId="0" borderId="6" xfId="0" applyNumberFormat="1" applyFont="1" applyBorder="1"/>
    <xf numFmtId="167" fontId="10" fillId="0" borderId="0" xfId="0" applyNumberFormat="1" applyFont="1" applyBorder="1" applyAlignment="1">
      <alignment horizontal="center" vertical="center"/>
    </xf>
    <xf numFmtId="167" fontId="10" fillId="0" borderId="6" xfId="0" applyNumberFormat="1" applyFont="1" applyBorder="1" applyAlignment="1">
      <alignment vertical="center"/>
    </xf>
    <xf numFmtId="0" fontId="0" fillId="0" borderId="10" xfId="0" applyBorder="1"/>
    <xf numFmtId="0" fontId="0" fillId="0" borderId="11" xfId="0" applyBorder="1"/>
    <xf numFmtId="0" fontId="0" fillId="0" borderId="11" xfId="0" applyBorder="1" applyAlignment="1">
      <alignment horizontal="center" vertical="center"/>
    </xf>
    <xf numFmtId="0" fontId="0" fillId="0" borderId="11" xfId="0" applyBorder="1" applyAlignment="1">
      <alignment horizontal="center"/>
    </xf>
    <xf numFmtId="167" fontId="0" fillId="0" borderId="11" xfId="0" applyNumberFormat="1" applyBorder="1" applyAlignment="1">
      <alignment horizontal="center"/>
    </xf>
    <xf numFmtId="167" fontId="0" fillId="0" borderId="12" xfId="0" applyNumberFormat="1" applyBorder="1"/>
    <xf numFmtId="167" fontId="10" fillId="0" borderId="0" xfId="0" applyNumberFormat="1" applyFont="1" applyBorder="1" applyAlignment="1">
      <alignment vertical="center"/>
    </xf>
    <xf numFmtId="0" fontId="12" fillId="0" borderId="0" xfId="0" applyFont="1"/>
    <xf numFmtId="0" fontId="13" fillId="0" borderId="0" xfId="0" applyFont="1" applyBorder="1" applyAlignment="1">
      <alignment wrapText="1"/>
    </xf>
    <xf numFmtId="0" fontId="13" fillId="0" borderId="0" xfId="0" applyFont="1" applyBorder="1" applyAlignment="1">
      <alignment horizontal="center" vertical="center"/>
    </xf>
    <xf numFmtId="167" fontId="13" fillId="0" borderId="0" xfId="0" applyNumberFormat="1" applyFont="1" applyBorder="1" applyAlignment="1">
      <alignment horizontal="center" vertical="center"/>
    </xf>
    <xf numFmtId="167" fontId="13" fillId="0" borderId="0" xfId="0" applyNumberFormat="1" applyFont="1" applyBorder="1" applyAlignment="1">
      <alignment vertical="center"/>
    </xf>
    <xf numFmtId="0" fontId="18" fillId="0" borderId="0" xfId="0" applyFont="1"/>
    <xf numFmtId="0" fontId="19" fillId="0" borderId="13" xfId="0" applyFont="1" applyBorder="1" applyAlignment="1">
      <alignment horizontal="center" vertical="center" wrapText="1"/>
    </xf>
    <xf numFmtId="0" fontId="7" fillId="0" borderId="0" xfId="0" applyFont="1" applyBorder="1" applyAlignment="1">
      <alignment wrapText="1"/>
    </xf>
    <xf numFmtId="0" fontId="7" fillId="0" borderId="0" xfId="0" applyFont="1" applyBorder="1" applyAlignment="1">
      <alignment horizontal="center" vertical="center"/>
    </xf>
    <xf numFmtId="167" fontId="7" fillId="0" borderId="0" xfId="0" applyNumberFormat="1" applyFont="1" applyBorder="1" applyAlignment="1">
      <alignment horizontal="center" vertical="center"/>
    </xf>
    <xf numFmtId="167" fontId="20" fillId="0" borderId="6" xfId="0" applyNumberFormat="1" applyFont="1" applyBorder="1" applyAlignment="1">
      <alignment vertical="center"/>
    </xf>
    <xf numFmtId="167" fontId="10" fillId="0" borderId="0" xfId="0" applyNumberFormat="1" applyFont="1" applyBorder="1"/>
    <xf numFmtId="167" fontId="10" fillId="0" borderId="3" xfId="0" applyNumberFormat="1" applyFont="1" applyBorder="1"/>
    <xf numFmtId="0" fontId="7" fillId="0" borderId="5" xfId="0" applyFont="1" applyBorder="1" applyAlignment="1">
      <alignment horizontal="center" vertical="center"/>
    </xf>
    <xf numFmtId="0" fontId="10" fillId="0" borderId="2" xfId="0" applyFont="1" applyBorder="1" applyAlignment="1">
      <alignment horizontal="center" vertical="center"/>
    </xf>
    <xf numFmtId="167" fontId="19" fillId="0" borderId="9" xfId="0" applyNumberFormat="1" applyFont="1" applyBorder="1" applyAlignment="1">
      <alignment horizontal="right" vertical="center"/>
    </xf>
    <xf numFmtId="0" fontId="10" fillId="0" borderId="5" xfId="0" applyFont="1" applyBorder="1" applyAlignment="1">
      <alignment horizontal="center" vertical="center"/>
    </xf>
    <xf numFmtId="0" fontId="10" fillId="0" borderId="6" xfId="0" applyFont="1" applyBorder="1"/>
    <xf numFmtId="0" fontId="10" fillId="0" borderId="6" xfId="0" applyFont="1" applyBorder="1" applyAlignment="1">
      <alignment wrapText="1"/>
    </xf>
    <xf numFmtId="167" fontId="20" fillId="0" borderId="9" xfId="0" applyNumberFormat="1" applyFont="1" applyBorder="1" applyAlignment="1">
      <alignment horizontal="right" vertical="center"/>
    </xf>
    <xf numFmtId="164" fontId="10" fillId="0" borderId="4" xfId="3" applyNumberFormat="1" applyFont="1" applyBorder="1" applyAlignment="1">
      <alignment horizontal="left" vertical="center" wrapText="1"/>
    </xf>
    <xf numFmtId="164" fontId="10" fillId="0" borderId="6" xfId="3" applyNumberFormat="1" applyFont="1" applyBorder="1" applyAlignment="1">
      <alignment horizontal="left" vertical="center" wrapText="1"/>
    </xf>
    <xf numFmtId="164" fontId="11" fillId="0" borderId="6" xfId="3" applyNumberFormat="1" applyFont="1" applyBorder="1" applyAlignment="1">
      <alignment horizontal="left" vertical="center" wrapText="1"/>
    </xf>
    <xf numFmtId="167" fontId="10" fillId="0" borderId="9" xfId="0" applyNumberFormat="1" applyFont="1" applyBorder="1"/>
    <xf numFmtId="164" fontId="11" fillId="0" borderId="9" xfId="3" applyNumberFormat="1" applyFont="1" applyBorder="1" applyAlignment="1">
      <alignment horizontal="left" vertical="center" wrapText="1"/>
    </xf>
    <xf numFmtId="0" fontId="10" fillId="0" borderId="8" xfId="0" applyFont="1" applyBorder="1" applyAlignment="1">
      <alignment horizontal="center" vertical="center"/>
    </xf>
    <xf numFmtId="0" fontId="10" fillId="0" borderId="8" xfId="0" applyFont="1" applyBorder="1" applyAlignment="1">
      <alignment horizontal="center"/>
    </xf>
    <xf numFmtId="167" fontId="10" fillId="0" borderId="8" xfId="0" applyNumberFormat="1" applyFont="1" applyBorder="1"/>
    <xf numFmtId="0" fontId="10" fillId="0" borderId="9" xfId="0" applyFont="1" applyBorder="1"/>
    <xf numFmtId="167" fontId="10" fillId="0" borderId="8" xfId="0" applyNumberFormat="1" applyFont="1" applyBorder="1" applyAlignment="1">
      <alignment horizontal="center"/>
    </xf>
    <xf numFmtId="167" fontId="21" fillId="0" borderId="12" xfId="0" applyNumberFormat="1" applyFont="1" applyBorder="1" applyAlignment="1">
      <alignment vertical="center"/>
    </xf>
    <xf numFmtId="167" fontId="10" fillId="0" borderId="8" xfId="0" applyNumberFormat="1" applyFont="1" applyBorder="1" applyAlignment="1">
      <alignment horizontal="center" vertical="center"/>
    </xf>
    <xf numFmtId="167" fontId="10" fillId="0" borderId="9" xfId="0" applyNumberFormat="1" applyFont="1" applyBorder="1" applyAlignment="1">
      <alignment vertical="center"/>
    </xf>
    <xf numFmtId="0" fontId="13" fillId="0" borderId="10" xfId="0" applyFont="1" applyBorder="1" applyAlignment="1">
      <alignment horizontal="center" vertical="center"/>
    </xf>
    <xf numFmtId="167" fontId="20" fillId="0" borderId="6" xfId="0" applyNumberFormat="1" applyFont="1" applyBorder="1" applyAlignment="1">
      <alignment horizontal="right" vertical="center"/>
    </xf>
    <xf numFmtId="0" fontId="26" fillId="0" borderId="0" xfId="0" applyFont="1" applyBorder="1"/>
    <xf numFmtId="0" fontId="26" fillId="0" borderId="11" xfId="0" applyFont="1" applyBorder="1"/>
    <xf numFmtId="167" fontId="10" fillId="0" borderId="6" xfId="0" applyNumberFormat="1" applyFont="1" applyBorder="1" applyAlignment="1">
      <alignment horizontal="right" vertical="center"/>
    </xf>
    <xf numFmtId="167" fontId="5" fillId="0" borderId="0" xfId="0" applyNumberFormat="1" applyFont="1" applyBorder="1" applyAlignment="1">
      <alignment horizontal="center"/>
    </xf>
    <xf numFmtId="167" fontId="5" fillId="0" borderId="0" xfId="0" applyNumberFormat="1" applyFont="1" applyBorder="1" applyAlignment="1">
      <alignment horizontal="center" vertical="center"/>
    </xf>
    <xf numFmtId="167" fontId="19" fillId="0" borderId="6" xfId="0" applyNumberFormat="1" applyFont="1" applyBorder="1" applyAlignment="1">
      <alignment horizontal="right" vertical="center"/>
    </xf>
    <xf numFmtId="0" fontId="0" fillId="0" borderId="3" xfId="0" applyBorder="1" applyAlignment="1">
      <alignment horizontal="center"/>
    </xf>
    <xf numFmtId="167" fontId="20" fillId="0" borderId="4" xfId="0" applyNumberFormat="1" applyFont="1" applyBorder="1" applyAlignment="1">
      <alignment vertical="center"/>
    </xf>
    <xf numFmtId="0" fontId="10" fillId="0" borderId="10" xfId="0" applyFont="1" applyBorder="1" applyAlignment="1">
      <alignment horizontal="center" vertical="center"/>
    </xf>
    <xf numFmtId="0" fontId="10" fillId="0" borderId="11" xfId="0" applyFont="1" applyBorder="1" applyAlignment="1">
      <alignment horizontal="center"/>
    </xf>
    <xf numFmtId="167" fontId="20" fillId="0" borderId="12" xfId="0" applyNumberFormat="1" applyFont="1" applyBorder="1" applyAlignment="1">
      <alignment vertical="center"/>
    </xf>
    <xf numFmtId="0" fontId="7" fillId="0" borderId="6" xfId="0" applyFont="1" applyBorder="1" applyAlignment="1">
      <alignment wrapText="1"/>
    </xf>
    <xf numFmtId="167" fontId="19" fillId="0" borderId="11" xfId="0" applyNumberFormat="1" applyFont="1" applyBorder="1" applyAlignment="1">
      <alignment horizontal="right" vertical="center"/>
    </xf>
    <xf numFmtId="0" fontId="13" fillId="0" borderId="11" xfId="0" applyFont="1" applyBorder="1" applyAlignment="1">
      <alignment horizontal="center" vertical="center"/>
    </xf>
    <xf numFmtId="167" fontId="11" fillId="0" borderId="6" xfId="0" applyNumberFormat="1" applyFont="1" applyBorder="1" applyAlignment="1">
      <alignment vertical="center"/>
    </xf>
    <xf numFmtId="0" fontId="9" fillId="0" borderId="1" xfId="0" applyFont="1" applyBorder="1" applyAlignment="1">
      <alignment horizontal="center" vertical="center"/>
    </xf>
    <xf numFmtId="0" fontId="0" fillId="0" borderId="5" xfId="0" applyBorder="1" applyAlignment="1"/>
    <xf numFmtId="0" fontId="0" fillId="0" borderId="3" xfId="0" applyBorder="1" applyAlignment="1">
      <alignment horizontal="center" vertical="center"/>
    </xf>
    <xf numFmtId="0" fontId="0" fillId="0" borderId="4" xfId="0" applyBorder="1"/>
    <xf numFmtId="168" fontId="28" fillId="0" borderId="2" xfId="0" applyNumberFormat="1" applyFont="1" applyBorder="1"/>
    <xf numFmtId="0" fontId="28" fillId="0" borderId="5" xfId="0" applyFont="1" applyBorder="1" applyAlignment="1">
      <alignment horizontal="right"/>
    </xf>
    <xf numFmtId="0" fontId="28" fillId="0" borderId="7" xfId="0" applyFont="1" applyBorder="1" applyAlignment="1">
      <alignment horizontal="right"/>
    </xf>
    <xf numFmtId="0" fontId="28" fillId="0" borderId="5" xfId="0" applyFont="1" applyBorder="1" applyAlignment="1">
      <alignment horizontal="right" vertical="center"/>
    </xf>
    <xf numFmtId="168" fontId="28" fillId="0" borderId="5" xfId="0" applyNumberFormat="1" applyFont="1" applyBorder="1"/>
    <xf numFmtId="168" fontId="28" fillId="0" borderId="7" xfId="0" applyNumberFormat="1" applyFont="1" applyBorder="1"/>
    <xf numFmtId="167" fontId="29" fillId="0" borderId="0" xfId="0" applyNumberFormat="1" applyFont="1" applyBorder="1" applyAlignment="1">
      <alignment horizontal="center" vertical="center"/>
    </xf>
    <xf numFmtId="0" fontId="28" fillId="0" borderId="2" xfId="0" applyFont="1" applyBorder="1" applyAlignment="1">
      <alignment horizontal="right" vertical="center"/>
    </xf>
    <xf numFmtId="168" fontId="28" fillId="0" borderId="5" xfId="0" applyNumberFormat="1" applyFont="1" applyBorder="1" applyAlignment="1">
      <alignment vertical="center"/>
    </xf>
    <xf numFmtId="0" fontId="0" fillId="0" borderId="5" xfId="0" applyBorder="1" applyAlignment="1">
      <alignment vertical="center"/>
    </xf>
    <xf numFmtId="0" fontId="10" fillId="0" borderId="6" xfId="0" applyFont="1" applyBorder="1" applyAlignment="1">
      <alignment vertical="center" wrapText="1"/>
    </xf>
    <xf numFmtId="0" fontId="10" fillId="0" borderId="9" xfId="0" applyFont="1" applyBorder="1" applyAlignment="1">
      <alignment wrapText="1"/>
    </xf>
    <xf numFmtId="0" fontId="28" fillId="0" borderId="2" xfId="0" applyFont="1" applyBorder="1"/>
    <xf numFmtId="0" fontId="5" fillId="0" borderId="0" xfId="0" applyFont="1" applyBorder="1" applyAlignment="1">
      <alignment horizontal="left" vertical="top" wrapText="1"/>
    </xf>
    <xf numFmtId="0" fontId="11" fillId="0" borderId="6" xfId="0" applyFont="1" applyBorder="1" applyAlignment="1">
      <alignment wrapText="1"/>
    </xf>
    <xf numFmtId="0" fontId="28" fillId="0" borderId="5" xfId="0" applyFont="1" applyBorder="1"/>
    <xf numFmtId="167" fontId="11" fillId="0" borderId="0" xfId="0" applyNumberFormat="1" applyFont="1" applyBorder="1" applyAlignment="1">
      <alignment horizontal="center"/>
    </xf>
    <xf numFmtId="167" fontId="10" fillId="0" borderId="3" xfId="0" applyNumberFormat="1" applyFont="1" applyBorder="1" applyAlignment="1">
      <alignment horizontal="center" vertical="center"/>
    </xf>
    <xf numFmtId="167" fontId="10" fillId="0" borderId="4" xfId="0" applyNumberFormat="1" applyFont="1" applyBorder="1" applyAlignment="1">
      <alignment horizontal="right" vertical="center"/>
    </xf>
    <xf numFmtId="0" fontId="7" fillId="0" borderId="9" xfId="0" applyFont="1" applyBorder="1" applyAlignment="1">
      <alignment wrapText="1"/>
    </xf>
    <xf numFmtId="0" fontId="18" fillId="0" borderId="10" xfId="0" applyFont="1" applyBorder="1"/>
    <xf numFmtId="0" fontId="18" fillId="0" borderId="11" xfId="0" applyFont="1" applyBorder="1"/>
    <xf numFmtId="167" fontId="19" fillId="0" borderId="12" xfId="0" applyNumberFormat="1" applyFont="1" applyBorder="1" applyAlignment="1">
      <alignment horizontal="right" vertical="center"/>
    </xf>
    <xf numFmtId="0" fontId="9" fillId="0" borderId="11" xfId="0" applyFont="1" applyBorder="1" applyAlignment="1">
      <alignment horizontal="center" vertical="center"/>
    </xf>
    <xf numFmtId="167" fontId="22" fillId="0" borderId="12" xfId="0" applyNumberFormat="1" applyFont="1" applyBorder="1" applyAlignment="1">
      <alignment vertical="center"/>
    </xf>
    <xf numFmtId="167" fontId="0" fillId="0" borderId="0" xfId="0" applyNumberFormat="1" applyBorder="1" applyAlignment="1">
      <alignment horizontal="center"/>
    </xf>
    <xf numFmtId="167" fontId="0" fillId="0" borderId="6" xfId="0" applyNumberFormat="1" applyBorder="1"/>
    <xf numFmtId="0" fontId="10" fillId="0" borderId="4" xfId="0" applyFont="1" applyBorder="1" applyAlignment="1">
      <alignment wrapText="1"/>
    </xf>
    <xf numFmtId="0" fontId="30" fillId="0" borderId="0" xfId="0" applyFont="1" applyBorder="1"/>
    <xf numFmtId="0" fontId="31" fillId="0" borderId="5" xfId="0" applyFont="1" applyBorder="1" applyAlignment="1">
      <alignment horizontal="right"/>
    </xf>
    <xf numFmtId="0" fontId="0" fillId="0" borderId="2" xfId="0" applyBorder="1" applyAlignment="1">
      <alignment horizontal="center" vertical="center"/>
    </xf>
    <xf numFmtId="0" fontId="10" fillId="0" borderId="11" xfId="0" applyFont="1" applyBorder="1" applyAlignment="1">
      <alignment horizontal="center" vertical="center"/>
    </xf>
    <xf numFmtId="167" fontId="10" fillId="0" borderId="4" xfId="0" applyNumberFormat="1" applyFont="1" applyBorder="1" applyAlignment="1">
      <alignment vertical="center"/>
    </xf>
    <xf numFmtId="0" fontId="11" fillId="0" borderId="0" xfId="0" applyFont="1" applyBorder="1" applyAlignment="1">
      <alignment horizontal="center" vertical="center"/>
    </xf>
    <xf numFmtId="167" fontId="7" fillId="0" borderId="6" xfId="0" applyNumberFormat="1" applyFont="1" applyBorder="1"/>
    <xf numFmtId="0" fontId="32" fillId="0" borderId="5" xfId="0" applyFont="1" applyBorder="1" applyAlignment="1">
      <alignment horizontal="right"/>
    </xf>
    <xf numFmtId="0" fontId="10" fillId="0" borderId="7" xfId="0" applyFont="1" applyBorder="1" applyAlignment="1">
      <alignment horizontal="center" vertical="center"/>
    </xf>
    <xf numFmtId="0" fontId="5" fillId="0" borderId="4" xfId="0" applyFont="1" applyBorder="1"/>
    <xf numFmtId="0" fontId="0" fillId="0" borderId="5" xfId="0" applyBorder="1" applyAlignment="1">
      <alignment horizontal="center" vertical="center"/>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13" xfId="0" applyBorder="1" applyAlignment="1">
      <alignment horizontal="center"/>
    </xf>
    <xf numFmtId="0" fontId="2" fillId="0" borderId="13" xfId="0" applyFont="1" applyBorder="1" applyAlignment="1">
      <alignment horizontal="left" vertical="center" wrapText="1"/>
    </xf>
    <xf numFmtId="0" fontId="8" fillId="0" borderId="13" xfId="0" applyFont="1" applyBorder="1" applyAlignment="1">
      <alignment horizontal="left" vertical="center" wrapText="1"/>
    </xf>
    <xf numFmtId="0" fontId="20" fillId="0" borderId="1" xfId="0" applyFont="1" applyBorder="1" applyAlignment="1">
      <alignment horizontal="center" vertical="center"/>
    </xf>
    <xf numFmtId="167" fontId="20" fillId="0" borderId="1" xfId="0" applyNumberFormat="1" applyFont="1" applyBorder="1" applyAlignment="1">
      <alignment horizontal="right" vertical="center"/>
    </xf>
    <xf numFmtId="167" fontId="20" fillId="0" borderId="12" xfId="0" applyNumberFormat="1" applyFont="1" applyBorder="1" applyAlignment="1">
      <alignment horizontal="right"/>
    </xf>
    <xf numFmtId="167" fontId="20" fillId="0" borderId="1" xfId="0" applyNumberFormat="1" applyFont="1" applyBorder="1" applyAlignment="1">
      <alignment horizontal="right"/>
    </xf>
    <xf numFmtId="0" fontId="23" fillId="0" borderId="1" xfId="0" applyFont="1" applyBorder="1" applyAlignment="1">
      <alignment horizontal="center" vertical="center"/>
    </xf>
    <xf numFmtId="167" fontId="2" fillId="0" borderId="1" xfId="0" applyNumberFormat="1" applyFont="1" applyBorder="1" applyAlignment="1">
      <alignment horizontal="right"/>
    </xf>
    <xf numFmtId="167" fontId="2" fillId="0" borderId="10" xfId="0" applyNumberFormat="1" applyFont="1" applyBorder="1" applyAlignment="1">
      <alignment horizontal="center"/>
    </xf>
    <xf numFmtId="167" fontId="2" fillId="0" borderId="12" xfId="0" applyNumberFormat="1" applyFont="1" applyBorder="1" applyAlignment="1">
      <alignment horizontal="center"/>
    </xf>
    <xf numFmtId="0" fontId="23" fillId="0" borderId="10" xfId="0" applyFont="1" applyBorder="1" applyAlignment="1">
      <alignment horizontal="center" vertical="center"/>
    </xf>
    <xf numFmtId="0" fontId="23" fillId="0" borderId="12" xfId="0" applyFont="1" applyBorder="1" applyAlignment="1">
      <alignment horizontal="center" vertical="center"/>
    </xf>
  </cellXfs>
  <cellStyles count="19">
    <cellStyle name="Excel Built-in Currency" xfId="2" xr:uid="{00000000-0005-0000-0000-000000000000}"/>
    <cellStyle name="Excel Built-in Explanatory Text" xfId="16" xr:uid="{DE04B63B-7321-44DF-A8D0-112B8216A487}"/>
    <cellStyle name="Excel Built-in Normal" xfId="3" xr:uid="{00000000-0005-0000-0000-000001000000}"/>
    <cellStyle name="Heading" xfId="4" xr:uid="{00000000-0005-0000-0000-000002000000}"/>
    <cellStyle name="Heading1" xfId="5" xr:uid="{00000000-0005-0000-0000-000003000000}"/>
    <cellStyle name="Monétaire 2" xfId="10" xr:uid="{76926097-E136-472D-B3C4-1D4ED4493ABF}"/>
    <cellStyle name="Monétaire 2 2" xfId="18" xr:uid="{0C5D02C2-17BF-47DF-98B0-B5EABEA9F5E2}"/>
    <cellStyle name="Normal" xfId="0" builtinId="0"/>
    <cellStyle name="Normal 2" xfId="6" xr:uid="{00000000-0005-0000-0000-000004000000}"/>
    <cellStyle name="Normal 2 2" xfId="9" xr:uid="{00000000-0005-0000-0000-000005000000}"/>
    <cellStyle name="Normal 3" xfId="11" xr:uid="{66C25CCA-7AF6-430B-B299-807D0B9D357C}"/>
    <cellStyle name="Normal 4" xfId="12" xr:uid="{042BFACA-0BAB-4580-9EF5-12A2FA25ED0F}"/>
    <cellStyle name="Normal 4 2" xfId="17" xr:uid="{B65C7705-9C00-4E2D-B8A1-4B3781A6DF34}"/>
    <cellStyle name="Normal 5" xfId="13" xr:uid="{2AB8A1E1-EC02-498F-BFDB-DF7512C47FA9}"/>
    <cellStyle name="Normal 6" xfId="14" xr:uid="{269B760D-ACFF-4F30-9A42-38C1E00B6A06}"/>
    <cellStyle name="Normalny 2" xfId="1" xr:uid="{00000000-0005-0000-0000-000007000000}"/>
    <cellStyle name="Pourcentage 2" xfId="15" xr:uid="{E71C9C20-EA12-4B3E-97CE-0A9A84BAB2B3}"/>
    <cellStyle name="Result" xfId="7" xr:uid="{00000000-0005-0000-0000-000008000000}"/>
    <cellStyle name="Result2" xfId="8"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6"/>
  <sheetViews>
    <sheetView tabSelected="1" zoomScaleNormal="100" workbookViewId="0">
      <selection activeCell="P11" sqref="P11"/>
    </sheetView>
  </sheetViews>
  <sheetFormatPr baseColWidth="10" defaultColWidth="9.140625" defaultRowHeight="15" x14ac:dyDescent="0.25"/>
  <cols>
    <col min="1" max="1" width="9.140625" customWidth="1"/>
    <col min="2" max="2" width="2.85546875" customWidth="1"/>
    <col min="3" max="3" width="71.7109375" customWidth="1"/>
    <col min="4" max="4" width="8.85546875" style="2"/>
    <col min="5" max="5" width="8.85546875" style="1"/>
    <col min="6" max="6" width="11.5703125" style="1" customWidth="1"/>
    <col min="7" max="7" width="19.42578125" customWidth="1"/>
    <col min="8" max="8" width="9.140625" customWidth="1"/>
  </cols>
  <sheetData>
    <row r="1" spans="1:7" x14ac:dyDescent="0.25">
      <c r="A1" s="12"/>
      <c r="B1" s="13"/>
      <c r="C1" s="13"/>
      <c r="D1" s="82"/>
      <c r="E1" s="71"/>
      <c r="F1" s="71"/>
      <c r="G1" s="83"/>
    </row>
    <row r="2" spans="1:7" ht="63" customHeight="1" x14ac:dyDescent="0.25">
      <c r="A2" s="123" t="s">
        <v>10</v>
      </c>
      <c r="B2" s="124"/>
      <c r="C2" s="124"/>
      <c r="D2" s="124"/>
      <c r="E2" s="124"/>
      <c r="F2" s="124"/>
      <c r="G2" s="125"/>
    </row>
    <row r="3" spans="1:7" ht="76.5" customHeight="1" x14ac:dyDescent="0.25">
      <c r="A3" s="36" t="s">
        <v>15</v>
      </c>
      <c r="B3" s="128" t="s">
        <v>24</v>
      </c>
      <c r="C3" s="129"/>
      <c r="D3" s="127"/>
      <c r="E3" s="127"/>
      <c r="F3" s="127"/>
      <c r="G3" s="127"/>
    </row>
    <row r="4" spans="1:7" ht="31.15" customHeight="1" x14ac:dyDescent="0.25">
      <c r="A4" s="16"/>
      <c r="B4" s="126" t="s">
        <v>0</v>
      </c>
      <c r="C4" s="126"/>
      <c r="D4" s="80" t="s">
        <v>1</v>
      </c>
      <c r="E4" s="80" t="s">
        <v>2</v>
      </c>
      <c r="F4" s="80" t="s">
        <v>3</v>
      </c>
      <c r="G4" s="80" t="s">
        <v>4</v>
      </c>
    </row>
    <row r="5" spans="1:7" ht="21.75" customHeight="1" x14ac:dyDescent="0.25">
      <c r="A5" s="3"/>
      <c r="B5" s="4"/>
      <c r="C5" s="65" t="s">
        <v>6</v>
      </c>
      <c r="D5" s="5"/>
      <c r="E5" s="6"/>
      <c r="F5" s="6"/>
      <c r="G5" s="7"/>
    </row>
    <row r="6" spans="1:7" x14ac:dyDescent="0.25">
      <c r="A6" s="84">
        <v>1</v>
      </c>
      <c r="B6" s="13"/>
      <c r="C6" s="50" t="s">
        <v>16</v>
      </c>
      <c r="D6" s="14" t="s">
        <v>7</v>
      </c>
      <c r="E6" s="15">
        <v>1</v>
      </c>
      <c r="F6" s="42"/>
      <c r="G6" s="18">
        <f t="shared" ref="G6:G9" si="0">E6*F6</f>
        <v>0</v>
      </c>
    </row>
    <row r="7" spans="1:7" x14ac:dyDescent="0.25">
      <c r="A7" s="85">
        <v>1.1000000000000001</v>
      </c>
      <c r="B7" s="4"/>
      <c r="C7" s="51" t="s">
        <v>17</v>
      </c>
      <c r="D7" s="8" t="s">
        <v>7</v>
      </c>
      <c r="E7" s="9">
        <v>1</v>
      </c>
      <c r="F7" s="41"/>
      <c r="G7" s="20">
        <f t="shared" si="0"/>
        <v>0</v>
      </c>
    </row>
    <row r="8" spans="1:7" ht="25.5" x14ac:dyDescent="0.25">
      <c r="A8" s="87">
        <v>1.2</v>
      </c>
      <c r="B8" s="4"/>
      <c r="C8" s="52" t="s">
        <v>21</v>
      </c>
      <c r="D8" s="8" t="s">
        <v>7</v>
      </c>
      <c r="E8" s="8">
        <v>1</v>
      </c>
      <c r="F8" s="29"/>
      <c r="G8" s="22">
        <f t="shared" si="0"/>
        <v>0</v>
      </c>
    </row>
    <row r="9" spans="1:7" x14ac:dyDescent="0.25">
      <c r="A9" s="86">
        <v>1.3</v>
      </c>
      <c r="B9" s="11"/>
      <c r="C9" s="54" t="s">
        <v>18</v>
      </c>
      <c r="D9" s="55" t="s">
        <v>7</v>
      </c>
      <c r="E9" s="56">
        <v>1</v>
      </c>
      <c r="F9" s="57"/>
      <c r="G9" s="53">
        <f t="shared" si="0"/>
        <v>0</v>
      </c>
    </row>
    <row r="10" spans="1:7" ht="21" customHeight="1" x14ac:dyDescent="0.25">
      <c r="A10" s="3"/>
      <c r="B10" s="4"/>
      <c r="C10" s="49" t="s">
        <v>19</v>
      </c>
      <c r="D10" s="8"/>
      <c r="E10" s="9"/>
      <c r="F10" s="6"/>
      <c r="G10" s="40">
        <f>SUM(G6:G9)</f>
        <v>0</v>
      </c>
    </row>
    <row r="11" spans="1:7" ht="18.75" customHeight="1" x14ac:dyDescent="0.25">
      <c r="A11" s="23" t="s">
        <v>14</v>
      </c>
      <c r="B11" s="24"/>
      <c r="C11" s="66" t="s">
        <v>12</v>
      </c>
      <c r="D11" s="25"/>
      <c r="E11" s="26"/>
      <c r="F11" s="27"/>
      <c r="G11" s="28"/>
    </row>
    <row r="12" spans="1:7" ht="27.75" x14ac:dyDescent="0.25">
      <c r="A12" s="84">
        <v>2</v>
      </c>
      <c r="B12" s="13"/>
      <c r="C12" s="111" t="s">
        <v>47</v>
      </c>
      <c r="D12" s="14" t="s">
        <v>1</v>
      </c>
      <c r="E12" s="14">
        <v>1</v>
      </c>
      <c r="F12" s="17"/>
      <c r="G12" s="116">
        <f t="shared" ref="G12:G19" si="1">E12*F12</f>
        <v>0</v>
      </c>
    </row>
    <row r="13" spans="1:7" x14ac:dyDescent="0.25">
      <c r="A13" s="88">
        <v>2.1</v>
      </c>
      <c r="B13" s="4"/>
      <c r="C13" s="47" t="s">
        <v>46</v>
      </c>
      <c r="D13" s="8" t="s">
        <v>1</v>
      </c>
      <c r="E13" s="9">
        <v>1</v>
      </c>
      <c r="F13" s="19"/>
      <c r="G13" s="20">
        <f t="shared" si="1"/>
        <v>0</v>
      </c>
    </row>
    <row r="14" spans="1:7" ht="28.5" customHeight="1" x14ac:dyDescent="0.25">
      <c r="A14" s="88">
        <v>2.2000000000000002</v>
      </c>
      <c r="B14" s="4"/>
      <c r="C14" s="48" t="s">
        <v>45</v>
      </c>
      <c r="D14" s="8" t="s">
        <v>1</v>
      </c>
      <c r="E14" s="8">
        <v>2</v>
      </c>
      <c r="F14" s="19"/>
      <c r="G14" s="22">
        <f t="shared" si="1"/>
        <v>0</v>
      </c>
    </row>
    <row r="15" spans="1:7" x14ac:dyDescent="0.25">
      <c r="A15" s="88">
        <v>2.2999999999999998</v>
      </c>
      <c r="B15" s="4"/>
      <c r="C15" s="47" t="s">
        <v>32</v>
      </c>
      <c r="D15" s="8" t="s">
        <v>11</v>
      </c>
      <c r="E15" s="9">
        <v>6.9</v>
      </c>
      <c r="F15" s="19"/>
      <c r="G15" s="20">
        <f t="shared" si="1"/>
        <v>0</v>
      </c>
    </row>
    <row r="16" spans="1:7" ht="26.25" x14ac:dyDescent="0.25">
      <c r="A16" s="88">
        <v>2.4</v>
      </c>
      <c r="B16" s="4"/>
      <c r="C16" s="48" t="s">
        <v>48</v>
      </c>
      <c r="D16" s="8" t="s">
        <v>7</v>
      </c>
      <c r="E16" s="8">
        <v>1</v>
      </c>
      <c r="F16" s="19"/>
      <c r="G16" s="22">
        <f t="shared" si="1"/>
        <v>0</v>
      </c>
    </row>
    <row r="17" spans="1:7" ht="87.75" customHeight="1" x14ac:dyDescent="0.25">
      <c r="A17" s="92">
        <v>2.5</v>
      </c>
      <c r="B17" s="4"/>
      <c r="C17" s="48" t="s">
        <v>27</v>
      </c>
      <c r="D17" s="8" t="s">
        <v>7</v>
      </c>
      <c r="E17" s="8">
        <v>1</v>
      </c>
      <c r="F17" s="21"/>
      <c r="G17" s="79">
        <f t="shared" si="1"/>
        <v>0</v>
      </c>
    </row>
    <row r="18" spans="1:7" ht="27.75" customHeight="1" x14ac:dyDescent="0.25">
      <c r="A18" s="92">
        <v>2.6</v>
      </c>
      <c r="B18" s="4"/>
      <c r="C18" s="94" t="s">
        <v>58</v>
      </c>
      <c r="D18" s="8" t="s">
        <v>11</v>
      </c>
      <c r="E18" s="8">
        <v>5</v>
      </c>
      <c r="F18" s="21"/>
      <c r="G18" s="79">
        <f t="shared" si="1"/>
        <v>0</v>
      </c>
    </row>
    <row r="19" spans="1:7" ht="17.25" customHeight="1" x14ac:dyDescent="0.25">
      <c r="A19" s="89">
        <v>2.7</v>
      </c>
      <c r="B19" s="11"/>
      <c r="C19" s="58" t="s">
        <v>13</v>
      </c>
      <c r="D19" s="55" t="s">
        <v>7</v>
      </c>
      <c r="E19" s="56">
        <v>1</v>
      </c>
      <c r="F19" s="59"/>
      <c r="G19" s="53">
        <f t="shared" si="1"/>
        <v>0</v>
      </c>
    </row>
    <row r="20" spans="1:7" ht="24" customHeight="1" x14ac:dyDescent="0.25">
      <c r="A20" s="3"/>
      <c r="B20" s="4"/>
      <c r="C20" s="70" t="s">
        <v>19</v>
      </c>
      <c r="D20" s="8"/>
      <c r="E20" s="9"/>
      <c r="F20" s="6"/>
      <c r="G20" s="40">
        <f>SUM(G12:G19)</f>
        <v>0</v>
      </c>
    </row>
    <row r="21" spans="1:7" ht="21" customHeight="1" x14ac:dyDescent="0.25">
      <c r="A21" s="12"/>
      <c r="B21" s="13"/>
      <c r="C21" s="66" t="s">
        <v>25</v>
      </c>
      <c r="D21" s="14"/>
      <c r="E21" s="15"/>
      <c r="F21" s="71"/>
      <c r="G21" s="72"/>
    </row>
    <row r="22" spans="1:7" ht="66.75" customHeight="1" x14ac:dyDescent="0.25">
      <c r="A22" s="91">
        <v>3.1</v>
      </c>
      <c r="B22" s="13"/>
      <c r="C22" s="48" t="s">
        <v>33</v>
      </c>
      <c r="D22" s="44" t="s">
        <v>11</v>
      </c>
      <c r="E22" s="14">
        <v>5</v>
      </c>
      <c r="F22" s="101"/>
      <c r="G22" s="102">
        <f>E22*F22</f>
        <v>0</v>
      </c>
    </row>
    <row r="23" spans="1:7" ht="41.25" customHeight="1" x14ac:dyDescent="0.25">
      <c r="A23" s="87">
        <v>3.2</v>
      </c>
      <c r="B23" s="4"/>
      <c r="C23" s="94" t="s">
        <v>74</v>
      </c>
      <c r="D23" s="8" t="s">
        <v>11</v>
      </c>
      <c r="E23" s="8">
        <v>5</v>
      </c>
      <c r="F23" s="21"/>
      <c r="G23" s="67">
        <f>E23*F23</f>
        <v>0</v>
      </c>
    </row>
    <row r="24" spans="1:7" ht="30.75" customHeight="1" x14ac:dyDescent="0.25">
      <c r="A24" s="93">
        <v>3.3</v>
      </c>
      <c r="B24" s="4"/>
      <c r="C24" s="48" t="s">
        <v>31</v>
      </c>
      <c r="D24" s="46" t="s">
        <v>1</v>
      </c>
      <c r="E24" s="8">
        <v>1</v>
      </c>
      <c r="F24" s="21"/>
      <c r="G24" s="67">
        <f>E24*F24</f>
        <v>0</v>
      </c>
    </row>
    <row r="25" spans="1:7" ht="69" customHeight="1" x14ac:dyDescent="0.25">
      <c r="A25" s="93">
        <v>3.4</v>
      </c>
      <c r="B25" s="4"/>
      <c r="C25" s="48" t="s">
        <v>60</v>
      </c>
      <c r="D25" s="8" t="s">
        <v>37</v>
      </c>
      <c r="E25" s="8">
        <v>1</v>
      </c>
      <c r="F25" s="69"/>
      <c r="G25" s="67">
        <f t="shared" ref="G25" si="2">E25*F25</f>
        <v>0</v>
      </c>
    </row>
    <row r="26" spans="1:7" ht="60" customHeight="1" x14ac:dyDescent="0.25">
      <c r="A26" s="93">
        <v>3.5</v>
      </c>
      <c r="B26" s="4"/>
      <c r="C26" s="95" t="s">
        <v>59</v>
      </c>
      <c r="D26" s="46" t="s">
        <v>1</v>
      </c>
      <c r="E26" s="8">
        <v>1</v>
      </c>
      <c r="F26" s="21"/>
      <c r="G26" s="67">
        <f>E26*F26</f>
        <v>0</v>
      </c>
    </row>
    <row r="27" spans="1:7" ht="24" customHeight="1" x14ac:dyDescent="0.25">
      <c r="A27" s="23"/>
      <c r="B27" s="24"/>
      <c r="C27" s="45" t="s">
        <v>19</v>
      </c>
      <c r="D27" s="73"/>
      <c r="E27" s="74"/>
      <c r="F27" s="26"/>
      <c r="G27" s="75">
        <f>SUM(G22:G26)</f>
        <v>0</v>
      </c>
    </row>
    <row r="28" spans="1:7" ht="24" customHeight="1" x14ac:dyDescent="0.25">
      <c r="A28" s="12"/>
      <c r="B28" s="13"/>
      <c r="C28" s="66" t="s">
        <v>35</v>
      </c>
      <c r="D28" s="115"/>
      <c r="E28" s="74"/>
      <c r="F28" s="26"/>
      <c r="G28" s="75"/>
    </row>
    <row r="29" spans="1:7" ht="24" customHeight="1" x14ac:dyDescent="0.25">
      <c r="A29" s="96">
        <v>4.0999999999999996</v>
      </c>
      <c r="B29" s="13"/>
      <c r="C29" s="97" t="s">
        <v>38</v>
      </c>
      <c r="D29" s="44" t="s">
        <v>11</v>
      </c>
      <c r="E29" s="8">
        <v>73</v>
      </c>
      <c r="F29" s="21"/>
      <c r="G29" s="22">
        <f t="shared" ref="G29:G30" si="3">E29*F29</f>
        <v>0</v>
      </c>
    </row>
    <row r="30" spans="1:7" ht="30.75" customHeight="1" x14ac:dyDescent="0.25">
      <c r="A30" s="99">
        <v>4.2</v>
      </c>
      <c r="B30" s="4"/>
      <c r="C30" s="48" t="s">
        <v>28</v>
      </c>
      <c r="D30" s="8" t="s">
        <v>5</v>
      </c>
      <c r="E30" s="8">
        <v>25.6</v>
      </c>
      <c r="F30" s="21"/>
      <c r="G30" s="22">
        <f t="shared" si="3"/>
        <v>0</v>
      </c>
    </row>
    <row r="31" spans="1:7" ht="18.75" customHeight="1" x14ac:dyDescent="0.25">
      <c r="A31" s="87">
        <v>4.3</v>
      </c>
      <c r="B31" s="4"/>
      <c r="C31" s="48" t="s">
        <v>34</v>
      </c>
      <c r="D31" s="46" t="s">
        <v>11</v>
      </c>
      <c r="E31" s="8">
        <v>5</v>
      </c>
      <c r="F31" s="21"/>
      <c r="G31" s="67">
        <f>E31*F31</f>
        <v>0</v>
      </c>
    </row>
    <row r="32" spans="1:7" ht="26.25" customHeight="1" x14ac:dyDescent="0.25">
      <c r="A32" s="99">
        <v>4.4000000000000004</v>
      </c>
      <c r="B32" s="4"/>
      <c r="C32" s="94" t="s">
        <v>39</v>
      </c>
      <c r="D32" s="8" t="s">
        <v>11</v>
      </c>
      <c r="E32" s="8">
        <v>5</v>
      </c>
      <c r="F32" s="21"/>
      <c r="G32" s="67">
        <f t="shared" ref="G32:G34" si="4">E32*F32</f>
        <v>0</v>
      </c>
    </row>
    <row r="33" spans="1:10" ht="24" customHeight="1" x14ac:dyDescent="0.25">
      <c r="A33" s="87">
        <v>4.5</v>
      </c>
      <c r="B33" s="4"/>
      <c r="C33" s="98" t="s">
        <v>26</v>
      </c>
      <c r="D33" s="8" t="s">
        <v>11</v>
      </c>
      <c r="E33" s="8">
        <v>4.3</v>
      </c>
      <c r="F33" s="69"/>
      <c r="G33" s="67">
        <f t="shared" si="4"/>
        <v>0</v>
      </c>
    </row>
    <row r="34" spans="1:10" ht="24" customHeight="1" x14ac:dyDescent="0.25">
      <c r="A34" s="99">
        <v>4.5999999999999996</v>
      </c>
      <c r="B34" s="4"/>
      <c r="C34" s="98" t="s">
        <v>36</v>
      </c>
      <c r="D34" s="8" t="s">
        <v>1</v>
      </c>
      <c r="E34" s="8">
        <v>2</v>
      </c>
      <c r="F34" s="69"/>
      <c r="G34" s="67">
        <f t="shared" si="4"/>
        <v>0</v>
      </c>
    </row>
    <row r="35" spans="1:10" ht="16.5" customHeight="1" x14ac:dyDescent="0.25">
      <c r="A35" s="87">
        <v>4.7</v>
      </c>
      <c r="B35" s="4"/>
      <c r="C35" s="48" t="s">
        <v>61</v>
      </c>
      <c r="D35" s="46" t="s">
        <v>5</v>
      </c>
      <c r="E35" s="117">
        <v>1</v>
      </c>
      <c r="F35" s="21"/>
      <c r="G35" s="67">
        <f>E35*F35</f>
        <v>0</v>
      </c>
    </row>
    <row r="36" spans="1:10" ht="24" customHeight="1" x14ac:dyDescent="0.25">
      <c r="A36" s="99">
        <v>4.8</v>
      </c>
      <c r="B36" s="4"/>
      <c r="C36" s="103" t="s">
        <v>62</v>
      </c>
      <c r="D36" s="43" t="s">
        <v>11</v>
      </c>
      <c r="E36" s="38">
        <v>10</v>
      </c>
      <c r="F36" s="90"/>
      <c r="G36" s="118">
        <f>E36*F36</f>
        <v>0</v>
      </c>
    </row>
    <row r="37" spans="1:10" ht="24" customHeight="1" x14ac:dyDescent="0.25">
      <c r="A37" s="23"/>
      <c r="B37" s="24"/>
      <c r="C37" s="45" t="s">
        <v>19</v>
      </c>
      <c r="D37" s="73"/>
      <c r="E37" s="74"/>
      <c r="F37" s="26"/>
      <c r="G37" s="75">
        <f>SUM(G29:G36)</f>
        <v>0</v>
      </c>
    </row>
    <row r="38" spans="1:10" ht="21.75" customHeight="1" x14ac:dyDescent="0.25">
      <c r="A38" s="23"/>
      <c r="B38" s="24"/>
      <c r="C38" s="66" t="s">
        <v>63</v>
      </c>
      <c r="D38" s="25"/>
      <c r="E38" s="26"/>
      <c r="F38" s="27"/>
      <c r="G38" s="28"/>
    </row>
    <row r="39" spans="1:10" ht="21.75" customHeight="1" x14ac:dyDescent="0.25">
      <c r="A39" s="99">
        <v>5.0999999999999996</v>
      </c>
      <c r="B39" s="4"/>
      <c r="C39" s="121" t="s">
        <v>64</v>
      </c>
      <c r="D39" s="5"/>
      <c r="E39" s="6"/>
      <c r="F39" s="109"/>
      <c r="G39" s="110"/>
    </row>
    <row r="40" spans="1:10" ht="19.5" customHeight="1" x14ac:dyDescent="0.25">
      <c r="A40" s="119" t="s">
        <v>65</v>
      </c>
      <c r="B40" s="4"/>
      <c r="C40" s="47" t="s">
        <v>68</v>
      </c>
      <c r="D40" s="8" t="s">
        <v>1</v>
      </c>
      <c r="E40" s="8">
        <v>4</v>
      </c>
      <c r="F40" s="21"/>
      <c r="G40" s="22">
        <f>E40*F40</f>
        <v>0</v>
      </c>
    </row>
    <row r="41" spans="1:10" x14ac:dyDescent="0.25">
      <c r="A41" s="119" t="s">
        <v>66</v>
      </c>
      <c r="B41" s="4"/>
      <c r="C41" s="48" t="s">
        <v>69</v>
      </c>
      <c r="D41" s="8" t="s">
        <v>1</v>
      </c>
      <c r="E41" s="8">
        <v>1</v>
      </c>
      <c r="F41" s="68"/>
      <c r="G41" s="67">
        <f t="shared" ref="G41:G43" si="5">E41*F41</f>
        <v>0</v>
      </c>
      <c r="H41" s="4"/>
    </row>
    <row r="42" spans="1:10" x14ac:dyDescent="0.25">
      <c r="A42" s="119" t="s">
        <v>67</v>
      </c>
      <c r="B42" s="4"/>
      <c r="C42" s="47" t="s">
        <v>70</v>
      </c>
      <c r="D42" s="8" t="s">
        <v>1</v>
      </c>
      <c r="E42" s="8">
        <v>1</v>
      </c>
      <c r="F42" s="21"/>
      <c r="G42" s="22">
        <f t="shared" si="5"/>
        <v>0</v>
      </c>
      <c r="I42" s="30"/>
      <c r="J42" s="30"/>
    </row>
    <row r="43" spans="1:10" x14ac:dyDescent="0.25">
      <c r="A43" s="113">
        <v>5.2</v>
      </c>
      <c r="B43" s="11"/>
      <c r="C43" s="58" t="s">
        <v>71</v>
      </c>
      <c r="D43" s="120" t="s">
        <v>37</v>
      </c>
      <c r="E43" s="55">
        <v>1</v>
      </c>
      <c r="F43" s="61"/>
      <c r="G43" s="62">
        <f t="shared" si="5"/>
        <v>0</v>
      </c>
      <c r="I43" s="30"/>
      <c r="J43" s="30"/>
    </row>
    <row r="44" spans="1:10" ht="22.5" customHeight="1" x14ac:dyDescent="0.25">
      <c r="A44" s="23"/>
      <c r="B44" s="4"/>
      <c r="C44" s="45" t="s">
        <v>19</v>
      </c>
      <c r="D44" s="8"/>
      <c r="E44" s="8"/>
      <c r="F44" s="6"/>
      <c r="G44" s="64">
        <f>SUM(G40:G43)</f>
        <v>0</v>
      </c>
      <c r="I44" s="30"/>
      <c r="J44" s="30"/>
    </row>
    <row r="45" spans="1:10" ht="18.75" customHeight="1" x14ac:dyDescent="0.25">
      <c r="A45" s="23"/>
      <c r="B45" s="24"/>
      <c r="C45" s="66" t="s">
        <v>42</v>
      </c>
      <c r="D45" s="25"/>
      <c r="E45" s="26"/>
      <c r="F45" s="27"/>
      <c r="G45" s="28"/>
    </row>
    <row r="46" spans="1:10" ht="42.75" customHeight="1" x14ac:dyDescent="0.25">
      <c r="A46" s="99">
        <v>6.1</v>
      </c>
      <c r="B46" s="4"/>
      <c r="C46" s="10" t="s">
        <v>44</v>
      </c>
      <c r="D46" s="46" t="s">
        <v>5</v>
      </c>
      <c r="E46" s="8">
        <v>20</v>
      </c>
      <c r="F46" s="21"/>
      <c r="G46" s="22">
        <f>E46*F46</f>
        <v>0</v>
      </c>
    </row>
    <row r="47" spans="1:10" ht="16.5" customHeight="1" x14ac:dyDescent="0.25">
      <c r="A47" s="99">
        <v>6.2</v>
      </c>
      <c r="B47" s="4"/>
      <c r="C47" s="10" t="s">
        <v>72</v>
      </c>
      <c r="D47" s="46" t="s">
        <v>1</v>
      </c>
      <c r="E47" s="8">
        <v>4</v>
      </c>
      <c r="F47" s="21"/>
      <c r="G47" s="22">
        <f>E47*F47</f>
        <v>0</v>
      </c>
    </row>
    <row r="48" spans="1:10" ht="15.75" customHeight="1" x14ac:dyDescent="0.25">
      <c r="A48" s="99">
        <v>6.3</v>
      </c>
      <c r="B48" s="4"/>
      <c r="C48" s="48" t="s">
        <v>22</v>
      </c>
      <c r="D48" s="46" t="s">
        <v>1</v>
      </c>
      <c r="E48" s="8">
        <v>1</v>
      </c>
      <c r="F48" s="21"/>
      <c r="G48" s="22">
        <f>E48*F48</f>
        <v>0</v>
      </c>
    </row>
    <row r="49" spans="1:11" ht="15.75" customHeight="1" x14ac:dyDescent="0.25">
      <c r="A49" s="99">
        <v>6.4</v>
      </c>
      <c r="B49" s="4"/>
      <c r="C49" s="47" t="s">
        <v>40</v>
      </c>
      <c r="D49" s="46" t="s">
        <v>1</v>
      </c>
      <c r="E49" s="9">
        <v>3</v>
      </c>
      <c r="F49" s="100"/>
      <c r="G49" s="20">
        <f>E49*F49</f>
        <v>0</v>
      </c>
    </row>
    <row r="50" spans="1:11" ht="15.75" customHeight="1" x14ac:dyDescent="0.25">
      <c r="A50" s="99">
        <v>6.5</v>
      </c>
      <c r="B50" s="4"/>
      <c r="C50" s="47" t="s">
        <v>73</v>
      </c>
      <c r="D50" s="8" t="s">
        <v>1</v>
      </c>
      <c r="E50" s="9">
        <v>2</v>
      </c>
      <c r="F50" s="100"/>
      <c r="G50" s="20">
        <f>E50*F50</f>
        <v>0</v>
      </c>
    </row>
    <row r="51" spans="1:11" s="35" customFormat="1" ht="21" customHeight="1" x14ac:dyDescent="0.25">
      <c r="A51" s="104"/>
      <c r="B51" s="105"/>
      <c r="C51" s="106" t="s">
        <v>19</v>
      </c>
      <c r="D51" s="107"/>
      <c r="E51" s="107"/>
      <c r="F51" s="105"/>
      <c r="G51" s="108">
        <f>SUM(G46:G50)</f>
        <v>0</v>
      </c>
    </row>
    <row r="52" spans="1:11" ht="19.5" customHeight="1" x14ac:dyDescent="0.25">
      <c r="A52" s="23"/>
      <c r="B52" s="24"/>
      <c r="C52" s="66" t="s">
        <v>43</v>
      </c>
      <c r="D52" s="25"/>
      <c r="E52" s="26"/>
      <c r="F52" s="27"/>
      <c r="G52" s="28"/>
    </row>
    <row r="53" spans="1:11" ht="19.5" customHeight="1" x14ac:dyDescent="0.25">
      <c r="A53" s="3">
        <v>7.1</v>
      </c>
      <c r="B53" s="4"/>
      <c r="C53" s="112" t="s">
        <v>50</v>
      </c>
      <c r="D53" s="114" t="s">
        <v>37</v>
      </c>
      <c r="E53" s="6">
        <v>1</v>
      </c>
      <c r="F53" s="109"/>
      <c r="G53" s="20">
        <f>E53*F53</f>
        <v>0</v>
      </c>
    </row>
    <row r="54" spans="1:11" ht="19.5" customHeight="1" x14ac:dyDescent="0.25">
      <c r="A54" s="3">
        <v>7.2</v>
      </c>
      <c r="B54" s="4"/>
      <c r="C54" s="112" t="s">
        <v>51</v>
      </c>
      <c r="D54" s="122" t="s">
        <v>37</v>
      </c>
      <c r="E54" s="6">
        <v>1</v>
      </c>
      <c r="F54" s="109"/>
      <c r="G54" s="20">
        <f>E54*F54</f>
        <v>0</v>
      </c>
    </row>
    <row r="55" spans="1:11" ht="19.5" customHeight="1" x14ac:dyDescent="0.25">
      <c r="A55" s="113" t="s">
        <v>52</v>
      </c>
      <c r="B55" s="4"/>
      <c r="C55" s="76" t="s">
        <v>20</v>
      </c>
      <c r="D55" s="43" t="s">
        <v>11</v>
      </c>
      <c r="E55" s="38">
        <v>70</v>
      </c>
      <c r="F55" s="39"/>
      <c r="G55" s="20">
        <f>E55*F55</f>
        <v>0</v>
      </c>
      <c r="K55" s="4"/>
    </row>
    <row r="56" spans="1:11" ht="29.25" customHeight="1" x14ac:dyDescent="0.25">
      <c r="A56" s="113" t="s">
        <v>53</v>
      </c>
      <c r="B56" s="4"/>
      <c r="C56" s="37" t="s">
        <v>49</v>
      </c>
      <c r="D56" s="46"/>
      <c r="E56" s="8"/>
      <c r="F56" s="39"/>
      <c r="G56" s="67" t="s">
        <v>57</v>
      </c>
    </row>
    <row r="57" spans="1:11" ht="18.75" customHeight="1" x14ac:dyDescent="0.25">
      <c r="A57" s="113" t="s">
        <v>54</v>
      </c>
      <c r="B57" s="4"/>
      <c r="C57" s="37" t="s">
        <v>41</v>
      </c>
      <c r="D57" s="43" t="s">
        <v>1</v>
      </c>
      <c r="E57" s="38">
        <v>1</v>
      </c>
      <c r="F57" s="39"/>
      <c r="G57" s="20">
        <f>E57*F57</f>
        <v>0</v>
      </c>
    </row>
    <row r="58" spans="1:11" ht="18.75" customHeight="1" x14ac:dyDescent="0.25">
      <c r="A58" s="113" t="s">
        <v>55</v>
      </c>
      <c r="B58" s="4"/>
      <c r="C58" s="37" t="s">
        <v>56</v>
      </c>
      <c r="D58" s="43" t="s">
        <v>37</v>
      </c>
      <c r="E58" s="38">
        <v>1</v>
      </c>
      <c r="F58" s="39"/>
      <c r="G58" s="20">
        <f>E58*F58</f>
        <v>0</v>
      </c>
    </row>
    <row r="59" spans="1:11" ht="18.75" customHeight="1" x14ac:dyDescent="0.25">
      <c r="A59" s="23"/>
      <c r="B59" s="24"/>
      <c r="C59" s="77" t="s">
        <v>19</v>
      </c>
      <c r="D59" s="63" t="s">
        <v>29</v>
      </c>
      <c r="E59" s="78"/>
      <c r="F59" s="26"/>
      <c r="G59" s="60">
        <f>SUM(G53:G58)</f>
        <v>0</v>
      </c>
    </row>
    <row r="60" spans="1:11" ht="21.75" customHeight="1" x14ac:dyDescent="0.25">
      <c r="A60" s="4"/>
      <c r="B60" s="4"/>
      <c r="C60" s="31"/>
      <c r="D60" s="32"/>
      <c r="E60" s="32"/>
      <c r="F60" s="33"/>
      <c r="G60" s="34"/>
    </row>
    <row r="61" spans="1:11" ht="18.75" customHeight="1" x14ac:dyDescent="0.25">
      <c r="A61" s="4"/>
      <c r="B61" s="4"/>
      <c r="C61" s="31"/>
      <c r="D61" s="32"/>
      <c r="E61" s="32"/>
      <c r="F61" s="33"/>
      <c r="G61" s="34"/>
    </row>
    <row r="62" spans="1:11" ht="21.75" customHeight="1" x14ac:dyDescent="0.25">
      <c r="D62" s="130" t="s">
        <v>23</v>
      </c>
      <c r="E62" s="130"/>
      <c r="F62" s="131">
        <f>G59+G51+G44+G37+G10+G27+G20</f>
        <v>0</v>
      </c>
      <c r="G62" s="131"/>
      <c r="H62" s="3"/>
    </row>
    <row r="63" spans="1:11" ht="5.25" customHeight="1" x14ac:dyDescent="0.25">
      <c r="D63" s="138"/>
      <c r="E63" s="139"/>
      <c r="F63" s="136"/>
      <c r="G63" s="137"/>
    </row>
    <row r="64" spans="1:11" x14ac:dyDescent="0.25">
      <c r="C64" s="7"/>
      <c r="D64" s="134" t="s">
        <v>8</v>
      </c>
      <c r="E64" s="134"/>
      <c r="F64" s="135">
        <f>F62*0.2</f>
        <v>0</v>
      </c>
      <c r="G64" s="135"/>
      <c r="H64" s="3"/>
    </row>
    <row r="65" spans="3:8" ht="15.75" x14ac:dyDescent="0.25">
      <c r="D65" s="130" t="s">
        <v>9</v>
      </c>
      <c r="E65" s="130"/>
      <c r="F65" s="132">
        <f>F64+F62</f>
        <v>0</v>
      </c>
      <c r="G65" s="133"/>
      <c r="H65" s="81"/>
    </row>
    <row r="66" spans="3:8" x14ac:dyDescent="0.25">
      <c r="C66" t="s">
        <v>30</v>
      </c>
      <c r="G66" s="4"/>
    </row>
  </sheetData>
  <mergeCells count="12">
    <mergeCell ref="D65:E65"/>
    <mergeCell ref="F62:G62"/>
    <mergeCell ref="F65:G65"/>
    <mergeCell ref="D64:E64"/>
    <mergeCell ref="F64:G64"/>
    <mergeCell ref="F63:G63"/>
    <mergeCell ref="D63:E63"/>
    <mergeCell ref="A2:G2"/>
    <mergeCell ref="B4:C4"/>
    <mergeCell ref="D3:G3"/>
    <mergeCell ref="B3:C3"/>
    <mergeCell ref="D62:E62"/>
  </mergeCells>
  <pageMargins left="0.39370078740157483" right="3.937007874015748E-2" top="0.15748031496062992" bottom="0.39370078740157483" header="0.31496062992125984" footer="0.31496062992125984"/>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Kacper</dc:creator>
  <cp:lastModifiedBy>François</cp:lastModifiedBy>
  <cp:lastPrinted>2020-12-14T08:56:45Z</cp:lastPrinted>
  <dcterms:created xsi:type="dcterms:W3CDTF">2019-12-16T14:44:42Z</dcterms:created>
  <dcterms:modified xsi:type="dcterms:W3CDTF">2020-12-14T08:57:12Z</dcterms:modified>
</cp:coreProperties>
</file>