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nd4.DOMINTEND\Documents\laurence\jbc\marché photocopieurs\2018-21\"/>
    </mc:Choice>
  </mc:AlternateContent>
  <bookViews>
    <workbookView xWindow="0" yWindow="0" windowWidth="19040" windowHeight="73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J21" i="1"/>
  <c r="N21" i="1" s="1"/>
  <c r="M18" i="1" l="1"/>
  <c r="J18" i="1"/>
  <c r="N18" i="1" l="1"/>
  <c r="E28" i="1"/>
  <c r="M12" i="1" l="1"/>
  <c r="M13" i="1"/>
  <c r="M14" i="1"/>
  <c r="M15" i="1"/>
  <c r="M16" i="1"/>
  <c r="M17" i="1"/>
  <c r="M19" i="1"/>
  <c r="M20" i="1"/>
  <c r="M22" i="1"/>
  <c r="M23" i="1"/>
  <c r="M24" i="1"/>
  <c r="M25" i="1"/>
  <c r="M11" i="1"/>
  <c r="E26" i="1"/>
  <c r="K26" i="1"/>
  <c r="K27" i="1" s="1"/>
  <c r="F26" i="1"/>
  <c r="F27" i="1" s="1"/>
  <c r="J12" i="1"/>
  <c r="N12" i="1" s="1"/>
  <c r="J13" i="1"/>
  <c r="J14" i="1"/>
  <c r="J15" i="1"/>
  <c r="J16" i="1"/>
  <c r="N16" i="1" s="1"/>
  <c r="J17" i="1"/>
  <c r="J19" i="1"/>
  <c r="J20" i="1"/>
  <c r="J22" i="1"/>
  <c r="N22" i="1" s="1"/>
  <c r="J23" i="1"/>
  <c r="J24" i="1"/>
  <c r="J25" i="1"/>
  <c r="J11" i="1"/>
  <c r="M26" i="1" l="1"/>
  <c r="M27" i="1"/>
  <c r="M28" i="1" s="1"/>
  <c r="N15" i="1"/>
  <c r="N24" i="1"/>
  <c r="N19" i="1"/>
  <c r="N25" i="1"/>
  <c r="N23" i="1"/>
  <c r="N20" i="1"/>
  <c r="N17" i="1"/>
  <c r="N14" i="1"/>
  <c r="N13" i="1"/>
  <c r="N11" i="1"/>
  <c r="J26" i="1"/>
  <c r="N26" i="1" l="1"/>
  <c r="N27" i="1" s="1"/>
  <c r="N28" i="1" s="1"/>
  <c r="J27" i="1"/>
  <c r="J28" i="1" s="1"/>
</calcChain>
</file>

<file path=xl/sharedStrings.xml><?xml version="1.0" encoding="utf-8"?>
<sst xmlns="http://schemas.openxmlformats.org/spreadsheetml/2006/main" count="38" uniqueCount="27">
  <si>
    <t xml:space="preserve">Candidat : </t>
  </si>
  <si>
    <t>LOCALISATION</t>
  </si>
  <si>
    <t>MATERIEL PROPOSE</t>
  </si>
  <si>
    <t>Administration</t>
  </si>
  <si>
    <t>Intendance</t>
  </si>
  <si>
    <t>CFA AR</t>
  </si>
  <si>
    <t>Salle des profs</t>
  </si>
  <si>
    <t>Ateliers</t>
  </si>
  <si>
    <t>DDFPT</t>
  </si>
  <si>
    <t>CDI</t>
  </si>
  <si>
    <t>SEDAN</t>
  </si>
  <si>
    <t>VIVIER</t>
  </si>
  <si>
    <t>TOTAUX</t>
  </si>
  <si>
    <t>LOCATION/TRIMESTRE HT</t>
  </si>
  <si>
    <t>MAINTENANCE/TRIMESTRE HT COUT COPIE</t>
  </si>
  <si>
    <t>Fait à ………………………………………………………………………………………, le ……………………………………………..</t>
  </si>
  <si>
    <t>Signature du directeur ou de son représentant dûment habilité et cachet de l'entreprise</t>
  </si>
  <si>
    <t>Prix HT à l'unité</t>
  </si>
  <si>
    <t>Sous total</t>
  </si>
  <si>
    <t>du 1er septembre 2018 au 31 août 2021</t>
  </si>
  <si>
    <t>ANNEXE FINANCIERE</t>
  </si>
  <si>
    <t>COUT TOTAL A L'ANNEE HT</t>
  </si>
  <si>
    <t>COUT TOTAL A L'ANNEE TTC</t>
  </si>
  <si>
    <t>Volume photocopies Noir et blanc approximatif</t>
  </si>
  <si>
    <t>Volume photocopies couleurs approximatif</t>
  </si>
  <si>
    <t>MARCHE : LOCATION ET MAINTENANCE DE 15 PHOTOCOPIEURS NEUFS OU RECONDITIONNES</t>
  </si>
  <si>
    <t>Neuf ou Reconditionné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</si>
</sst>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8" tint="0.39997558519241921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3" xfId="0" applyFont="1" applyFill="1" applyBorder="1"/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7" fillId="0" borderId="0" xfId="0" applyFont="1"/>
    <xf numFmtId="164" fontId="7" fillId="3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 textRotation="255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50800</xdr:rowOff>
    </xdr:from>
    <xdr:to>
      <xdr:col>1</xdr:col>
      <xdr:colOff>689264</xdr:colOff>
      <xdr:row>4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0800"/>
          <a:ext cx="987714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"/>
  <sheetViews>
    <sheetView tabSelected="1" workbookViewId="0">
      <selection activeCell="C9" sqref="C9:C10"/>
    </sheetView>
  </sheetViews>
  <sheetFormatPr baseColWidth="10" defaultRowHeight="14.5" x14ac:dyDescent="0.35"/>
  <cols>
    <col min="1" max="1" width="4.453125" style="2" customWidth="1"/>
    <col min="2" max="2" width="13.7265625" customWidth="1"/>
    <col min="3" max="3" width="12.54296875" customWidth="1"/>
    <col min="4" max="4" width="14.6328125" customWidth="1"/>
    <col min="5" max="5" width="16.6328125" style="52" customWidth="1"/>
    <col min="6" max="6" width="10.08984375" style="9" customWidth="1"/>
    <col min="7" max="7" width="9.90625" style="55" customWidth="1"/>
    <col min="8" max="8" width="12.26953125" style="1" hidden="1" customWidth="1"/>
    <col min="9" max="9" width="12.453125" style="1" hidden="1" customWidth="1"/>
    <col min="10" max="10" width="9.54296875" style="17" customWidth="1"/>
    <col min="11" max="11" width="10.90625" style="1"/>
    <col min="12" max="12" width="10.90625" style="55"/>
    <col min="13" max="14" width="10.90625" style="17"/>
  </cols>
  <sheetData>
    <row r="3" spans="1:14" ht="18.5" x14ac:dyDescent="0.45">
      <c r="D3" s="40" t="s">
        <v>20</v>
      </c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35">
      <c r="E4" s="38" t="s">
        <v>19</v>
      </c>
      <c r="F4" s="38"/>
      <c r="G4" s="38"/>
      <c r="H4" s="38"/>
      <c r="I4" s="38"/>
      <c r="J4" s="38"/>
      <c r="K4" s="38"/>
      <c r="L4" s="38"/>
    </row>
    <row r="6" spans="1:14" x14ac:dyDescent="0.35">
      <c r="A6" s="46" t="s">
        <v>0</v>
      </c>
      <c r="B6" s="46"/>
      <c r="C6" s="27"/>
    </row>
    <row r="7" spans="1:14" x14ac:dyDescent="0.35">
      <c r="B7" s="41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1:14" ht="26" customHeight="1" x14ac:dyDescent="0.35">
      <c r="A9" s="39"/>
      <c r="B9" s="47" t="s">
        <v>1</v>
      </c>
      <c r="C9" s="63" t="s">
        <v>26</v>
      </c>
      <c r="D9" s="63" t="s">
        <v>2</v>
      </c>
      <c r="E9" s="49" t="s">
        <v>13</v>
      </c>
      <c r="F9" s="42" t="s">
        <v>14</v>
      </c>
      <c r="G9" s="43"/>
      <c r="H9" s="43"/>
      <c r="I9" s="43"/>
      <c r="J9" s="43"/>
      <c r="K9" s="43"/>
      <c r="L9" s="43"/>
      <c r="M9" s="44"/>
      <c r="N9" s="45" t="s">
        <v>12</v>
      </c>
    </row>
    <row r="10" spans="1:14" ht="48" x14ac:dyDescent="0.35">
      <c r="A10" s="39"/>
      <c r="B10" s="48"/>
      <c r="C10" s="64"/>
      <c r="D10" s="64"/>
      <c r="E10" s="50"/>
      <c r="F10" s="12" t="s">
        <v>23</v>
      </c>
      <c r="G10" s="56" t="s">
        <v>17</v>
      </c>
      <c r="H10" s="8"/>
      <c r="I10" s="8"/>
      <c r="J10" s="19" t="s">
        <v>18</v>
      </c>
      <c r="K10" s="13" t="s">
        <v>24</v>
      </c>
      <c r="L10" s="59" t="s">
        <v>17</v>
      </c>
      <c r="M10" s="19" t="s">
        <v>18</v>
      </c>
      <c r="N10" s="45"/>
    </row>
    <row r="11" spans="1:14" x14ac:dyDescent="0.35">
      <c r="A11" s="35" t="s">
        <v>10</v>
      </c>
      <c r="B11" s="3" t="s">
        <v>3</v>
      </c>
      <c r="C11" s="3"/>
      <c r="D11" s="3"/>
      <c r="E11" s="53">
        <v>0</v>
      </c>
      <c r="F11" s="11">
        <v>33000</v>
      </c>
      <c r="G11" s="57"/>
      <c r="H11" s="20"/>
      <c r="I11" s="20"/>
      <c r="J11" s="21">
        <f>F11*G11</f>
        <v>0</v>
      </c>
      <c r="K11" s="15">
        <v>13000</v>
      </c>
      <c r="L11" s="57"/>
      <c r="M11" s="21">
        <f>K11*L11</f>
        <v>0</v>
      </c>
      <c r="N11" s="21">
        <f>E11+J11+M11</f>
        <v>0</v>
      </c>
    </row>
    <row r="12" spans="1:14" x14ac:dyDescent="0.35">
      <c r="A12" s="35"/>
      <c r="B12" s="3" t="s">
        <v>4</v>
      </c>
      <c r="C12" s="3"/>
      <c r="D12" s="3"/>
      <c r="E12" s="53">
        <v>0</v>
      </c>
      <c r="F12" s="11">
        <v>20000</v>
      </c>
      <c r="G12" s="57"/>
      <c r="H12" s="20"/>
      <c r="I12" s="20"/>
      <c r="J12" s="21">
        <f t="shared" ref="J12:J25" si="0">F12*G12</f>
        <v>0</v>
      </c>
      <c r="K12" s="15">
        <v>6000</v>
      </c>
      <c r="L12" s="57"/>
      <c r="M12" s="21">
        <f t="shared" ref="M12:M25" si="1">K12*L12</f>
        <v>0</v>
      </c>
      <c r="N12" s="21">
        <f t="shared" ref="N12:N26" si="2">E12+J12+M12</f>
        <v>0</v>
      </c>
    </row>
    <row r="13" spans="1:14" x14ac:dyDescent="0.35">
      <c r="A13" s="35"/>
      <c r="B13" s="3" t="s">
        <v>5</v>
      </c>
      <c r="C13" s="3"/>
      <c r="D13" s="3"/>
      <c r="E13" s="53">
        <v>0</v>
      </c>
      <c r="F13" s="11">
        <v>17000</v>
      </c>
      <c r="G13" s="57"/>
      <c r="H13" s="20"/>
      <c r="I13" s="20"/>
      <c r="J13" s="21">
        <f t="shared" si="0"/>
        <v>0</v>
      </c>
      <c r="K13" s="15">
        <v>20000</v>
      </c>
      <c r="L13" s="57"/>
      <c r="M13" s="21">
        <f t="shared" si="1"/>
        <v>0</v>
      </c>
      <c r="N13" s="21">
        <f t="shared" si="2"/>
        <v>0</v>
      </c>
    </row>
    <row r="14" spans="1:14" x14ac:dyDescent="0.35">
      <c r="A14" s="35"/>
      <c r="B14" s="3" t="s">
        <v>6</v>
      </c>
      <c r="C14" s="3"/>
      <c r="D14" s="3"/>
      <c r="E14" s="53">
        <v>0</v>
      </c>
      <c r="F14" s="11">
        <v>133000</v>
      </c>
      <c r="G14" s="57"/>
      <c r="H14" s="20"/>
      <c r="I14" s="20"/>
      <c r="J14" s="21">
        <f t="shared" si="0"/>
        <v>0</v>
      </c>
      <c r="K14" s="15">
        <v>10000</v>
      </c>
      <c r="L14" s="57"/>
      <c r="M14" s="21">
        <f t="shared" si="1"/>
        <v>0</v>
      </c>
      <c r="N14" s="21">
        <f t="shared" si="2"/>
        <v>0</v>
      </c>
    </row>
    <row r="15" spans="1:14" x14ac:dyDescent="0.35">
      <c r="A15" s="35"/>
      <c r="B15" s="3" t="s">
        <v>6</v>
      </c>
      <c r="C15" s="3"/>
      <c r="D15" s="3"/>
      <c r="E15" s="53">
        <v>0</v>
      </c>
      <c r="F15" s="11">
        <v>133000</v>
      </c>
      <c r="G15" s="57"/>
      <c r="H15" s="20"/>
      <c r="I15" s="20"/>
      <c r="J15" s="21">
        <f t="shared" si="0"/>
        <v>0</v>
      </c>
      <c r="K15" s="22">
        <v>0</v>
      </c>
      <c r="L15" s="57"/>
      <c r="M15" s="21">
        <f t="shared" si="1"/>
        <v>0</v>
      </c>
      <c r="N15" s="21">
        <f t="shared" si="2"/>
        <v>0</v>
      </c>
    </row>
    <row r="16" spans="1:14" x14ac:dyDescent="0.35">
      <c r="A16" s="35"/>
      <c r="B16" s="3" t="s">
        <v>7</v>
      </c>
      <c r="C16" s="3"/>
      <c r="D16" s="3"/>
      <c r="E16" s="53">
        <v>0</v>
      </c>
      <c r="F16" s="11">
        <v>25000</v>
      </c>
      <c r="G16" s="57"/>
      <c r="H16" s="20"/>
      <c r="I16" s="20"/>
      <c r="J16" s="21">
        <f t="shared" si="0"/>
        <v>0</v>
      </c>
      <c r="K16" s="22">
        <v>0</v>
      </c>
      <c r="L16" s="57"/>
      <c r="M16" s="21">
        <f t="shared" si="1"/>
        <v>0</v>
      </c>
      <c r="N16" s="21">
        <f t="shared" si="2"/>
        <v>0</v>
      </c>
    </row>
    <row r="17" spans="1:14" x14ac:dyDescent="0.35">
      <c r="A17" s="35"/>
      <c r="B17" s="3" t="s">
        <v>7</v>
      </c>
      <c r="C17" s="3"/>
      <c r="D17" s="3"/>
      <c r="E17" s="53">
        <v>0</v>
      </c>
      <c r="F17" s="11">
        <v>25000</v>
      </c>
      <c r="G17" s="57"/>
      <c r="H17" s="20"/>
      <c r="I17" s="20"/>
      <c r="J17" s="21">
        <f t="shared" si="0"/>
        <v>0</v>
      </c>
      <c r="K17" s="22">
        <v>0</v>
      </c>
      <c r="L17" s="57"/>
      <c r="M17" s="21">
        <f t="shared" si="1"/>
        <v>0</v>
      </c>
      <c r="N17" s="21">
        <f t="shared" si="2"/>
        <v>0</v>
      </c>
    </row>
    <row r="18" spans="1:14" x14ac:dyDescent="0.35">
      <c r="A18" s="35"/>
      <c r="B18" s="3" t="s">
        <v>8</v>
      </c>
      <c r="C18" s="3"/>
      <c r="D18" s="3"/>
      <c r="E18" s="53">
        <v>0</v>
      </c>
      <c r="F18" s="11">
        <v>6000</v>
      </c>
      <c r="G18" s="57"/>
      <c r="H18" s="20"/>
      <c r="I18" s="20"/>
      <c r="J18" s="21">
        <f t="shared" si="0"/>
        <v>0</v>
      </c>
      <c r="K18" s="15">
        <v>1500</v>
      </c>
      <c r="L18" s="57"/>
      <c r="M18" s="21">
        <f t="shared" si="1"/>
        <v>0</v>
      </c>
      <c r="N18" s="21">
        <f t="shared" si="2"/>
        <v>0</v>
      </c>
    </row>
    <row r="19" spans="1:14" x14ac:dyDescent="0.35">
      <c r="A19" s="35"/>
      <c r="B19" s="3" t="s">
        <v>9</v>
      </c>
      <c r="C19" s="3"/>
      <c r="D19" s="3"/>
      <c r="E19" s="53">
        <v>0</v>
      </c>
      <c r="F19" s="11">
        <v>1500</v>
      </c>
      <c r="G19" s="57"/>
      <c r="H19" s="20"/>
      <c r="I19" s="20"/>
      <c r="J19" s="21">
        <f t="shared" si="0"/>
        <v>0</v>
      </c>
      <c r="K19" s="22">
        <v>0</v>
      </c>
      <c r="L19" s="57"/>
      <c r="M19" s="21">
        <f t="shared" si="1"/>
        <v>0</v>
      </c>
      <c r="N19" s="21">
        <f t="shared" si="2"/>
        <v>0</v>
      </c>
    </row>
    <row r="20" spans="1:14" x14ac:dyDescent="0.35">
      <c r="A20" s="36" t="s">
        <v>11</v>
      </c>
      <c r="B20" s="5" t="s">
        <v>3</v>
      </c>
      <c r="C20" s="5"/>
      <c r="D20" s="3"/>
      <c r="E20" s="53">
        <v>0</v>
      </c>
      <c r="F20" s="11">
        <v>20000</v>
      </c>
      <c r="G20" s="57"/>
      <c r="H20" s="20"/>
      <c r="I20" s="20"/>
      <c r="J20" s="21">
        <f t="shared" si="0"/>
        <v>0</v>
      </c>
      <c r="K20" s="15">
        <v>12000</v>
      </c>
      <c r="L20" s="57"/>
      <c r="M20" s="21">
        <f t="shared" si="1"/>
        <v>0</v>
      </c>
      <c r="N20" s="21">
        <f t="shared" si="2"/>
        <v>0</v>
      </c>
    </row>
    <row r="21" spans="1:14" x14ac:dyDescent="0.35">
      <c r="A21" s="36"/>
      <c r="B21" s="5" t="s">
        <v>6</v>
      </c>
      <c r="C21" s="5"/>
      <c r="D21" s="3"/>
      <c r="E21" s="53">
        <v>0</v>
      </c>
      <c r="F21" s="11">
        <v>35000</v>
      </c>
      <c r="G21" s="57"/>
      <c r="H21" s="20"/>
      <c r="I21" s="20"/>
      <c r="J21" s="21">
        <f t="shared" si="0"/>
        <v>0</v>
      </c>
      <c r="K21" s="15">
        <v>3500</v>
      </c>
      <c r="L21" s="57"/>
      <c r="M21" s="21">
        <f t="shared" si="1"/>
        <v>0</v>
      </c>
      <c r="N21" s="21">
        <f t="shared" si="2"/>
        <v>0</v>
      </c>
    </row>
    <row r="22" spans="1:14" x14ac:dyDescent="0.35">
      <c r="A22" s="36"/>
      <c r="B22" s="5" t="s">
        <v>6</v>
      </c>
      <c r="C22" s="5"/>
      <c r="D22" s="3"/>
      <c r="E22" s="53">
        <v>0</v>
      </c>
      <c r="F22" s="11">
        <v>35000</v>
      </c>
      <c r="G22" s="57"/>
      <c r="H22" s="20"/>
      <c r="I22" s="20"/>
      <c r="J22" s="21">
        <f t="shared" si="0"/>
        <v>0</v>
      </c>
      <c r="K22" s="26"/>
      <c r="L22" s="57"/>
      <c r="M22" s="21">
        <f t="shared" si="1"/>
        <v>0</v>
      </c>
      <c r="N22" s="21">
        <f t="shared" si="2"/>
        <v>0</v>
      </c>
    </row>
    <row r="23" spans="1:14" x14ac:dyDescent="0.35">
      <c r="A23" s="36"/>
      <c r="B23" s="5" t="s">
        <v>8</v>
      </c>
      <c r="C23" s="5"/>
      <c r="D23" s="3"/>
      <c r="E23" s="53">
        <v>0</v>
      </c>
      <c r="F23" s="11">
        <v>3500</v>
      </c>
      <c r="G23" s="57"/>
      <c r="H23" s="20"/>
      <c r="I23" s="20"/>
      <c r="J23" s="21">
        <f t="shared" si="0"/>
        <v>0</v>
      </c>
      <c r="K23" s="15">
        <v>1500</v>
      </c>
      <c r="L23" s="57"/>
      <c r="M23" s="21">
        <f t="shared" si="1"/>
        <v>0</v>
      </c>
      <c r="N23" s="21">
        <f t="shared" si="2"/>
        <v>0</v>
      </c>
    </row>
    <row r="24" spans="1:14" x14ac:dyDescent="0.35">
      <c r="A24" s="36"/>
      <c r="B24" s="5" t="s">
        <v>7</v>
      </c>
      <c r="C24" s="5"/>
      <c r="D24" s="3"/>
      <c r="E24" s="53">
        <v>0</v>
      </c>
      <c r="F24" s="11">
        <v>43000</v>
      </c>
      <c r="G24" s="57"/>
      <c r="H24" s="20"/>
      <c r="I24" s="20"/>
      <c r="J24" s="21">
        <f t="shared" si="0"/>
        <v>0</v>
      </c>
      <c r="K24" s="22">
        <v>0</v>
      </c>
      <c r="L24" s="57"/>
      <c r="M24" s="21">
        <f t="shared" si="1"/>
        <v>0</v>
      </c>
      <c r="N24" s="21">
        <f t="shared" si="2"/>
        <v>0</v>
      </c>
    </row>
    <row r="25" spans="1:14" x14ac:dyDescent="0.35">
      <c r="A25" s="36"/>
      <c r="B25" s="10" t="s">
        <v>9</v>
      </c>
      <c r="C25" s="10"/>
      <c r="D25" s="3"/>
      <c r="E25" s="53">
        <v>0</v>
      </c>
      <c r="F25" s="11">
        <v>3500</v>
      </c>
      <c r="G25" s="57"/>
      <c r="H25" s="20"/>
      <c r="I25" s="20"/>
      <c r="J25" s="21">
        <f t="shared" si="0"/>
        <v>0</v>
      </c>
      <c r="K25" s="15">
        <v>1500</v>
      </c>
      <c r="L25" s="57"/>
      <c r="M25" s="21">
        <f t="shared" si="1"/>
        <v>0</v>
      </c>
      <c r="N25" s="21">
        <f t="shared" si="2"/>
        <v>0</v>
      </c>
    </row>
    <row r="26" spans="1:14" x14ac:dyDescent="0.35">
      <c r="B26" s="37" t="s">
        <v>12</v>
      </c>
      <c r="C26" s="37"/>
      <c r="D26" s="37"/>
      <c r="E26" s="54">
        <f>SUM(E11:E25)</f>
        <v>0</v>
      </c>
      <c r="F26" s="14">
        <f>SUM(F11:F25)</f>
        <v>533500</v>
      </c>
      <c r="G26" s="61"/>
      <c r="H26" s="20"/>
      <c r="I26" s="20"/>
      <c r="J26" s="23">
        <f>SUM(J11:J25)</f>
        <v>0</v>
      </c>
      <c r="K26" s="16">
        <f>SUM(K11:K25)</f>
        <v>69000</v>
      </c>
      <c r="L26" s="60"/>
      <c r="M26" s="21">
        <f>SUM(M11:M25)</f>
        <v>0</v>
      </c>
      <c r="N26" s="23">
        <f t="shared" si="2"/>
        <v>0</v>
      </c>
    </row>
    <row r="27" spans="1:14" s="6" customFormat="1" x14ac:dyDescent="0.35">
      <c r="A27" s="2"/>
      <c r="B27" s="33" t="s">
        <v>21</v>
      </c>
      <c r="C27" s="62"/>
      <c r="D27" s="34"/>
      <c r="E27" s="51">
        <v>0</v>
      </c>
      <c r="F27" s="11">
        <f>F26*3</f>
        <v>1600500</v>
      </c>
      <c r="G27" s="58"/>
      <c r="H27" s="15"/>
      <c r="I27" s="15"/>
      <c r="J27" s="21">
        <f>J26*3</f>
        <v>0</v>
      </c>
      <c r="K27" s="15">
        <f>K26*3</f>
        <v>207000</v>
      </c>
      <c r="L27" s="58"/>
      <c r="M27" s="21">
        <f>M26*3</f>
        <v>0</v>
      </c>
      <c r="N27" s="21">
        <f>N26*3</f>
        <v>0</v>
      </c>
    </row>
    <row r="28" spans="1:14" s="24" customFormat="1" ht="13" x14ac:dyDescent="0.3">
      <c r="B28" s="28" t="s">
        <v>22</v>
      </c>
      <c r="C28" s="28"/>
      <c r="D28" s="28"/>
      <c r="E28" s="51">
        <f>E27+(E27*20/100)</f>
        <v>0</v>
      </c>
      <c r="F28" s="29"/>
      <c r="G28" s="30"/>
      <c r="H28" s="4"/>
      <c r="I28" s="4"/>
      <c r="J28" s="18">
        <f>J27+(J27*20/100)</f>
        <v>0</v>
      </c>
      <c r="K28" s="31"/>
      <c r="L28" s="32"/>
      <c r="M28" s="18">
        <f>M27+(M27*20/100)</f>
        <v>0</v>
      </c>
      <c r="N28" s="25">
        <f>N27+(N27*20/100)</f>
        <v>0</v>
      </c>
    </row>
    <row r="30" spans="1:14" x14ac:dyDescent="0.35">
      <c r="A30" s="6" t="s">
        <v>15</v>
      </c>
    </row>
    <row r="31" spans="1:14" x14ac:dyDescent="0.35">
      <c r="A31" s="6"/>
    </row>
    <row r="32" spans="1:14" x14ac:dyDescent="0.35">
      <c r="A32" s="7" t="s">
        <v>16</v>
      </c>
    </row>
  </sheetData>
  <mergeCells count="18">
    <mergeCell ref="E4:L4"/>
    <mergeCell ref="A9:A10"/>
    <mergeCell ref="D3:N3"/>
    <mergeCell ref="B7:N7"/>
    <mergeCell ref="F9:M9"/>
    <mergeCell ref="N9:N10"/>
    <mergeCell ref="A6:B6"/>
    <mergeCell ref="D9:D10"/>
    <mergeCell ref="B9:B10"/>
    <mergeCell ref="E9:E10"/>
    <mergeCell ref="C9:C10"/>
    <mergeCell ref="B28:D28"/>
    <mergeCell ref="F28:G28"/>
    <mergeCell ref="K28:L28"/>
    <mergeCell ref="B27:D27"/>
    <mergeCell ref="A11:A19"/>
    <mergeCell ref="A20:A25"/>
    <mergeCell ref="B26:D26"/>
  </mergeCells>
  <pageMargins left="0.59" right="0.25" top="0.75" bottom="0.3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intend4</dc:creator>
  <cp:lastModifiedBy>intend4</cp:lastModifiedBy>
  <cp:lastPrinted>2018-02-06T11:42:00Z</cp:lastPrinted>
  <dcterms:created xsi:type="dcterms:W3CDTF">2017-12-21T13:10:19Z</dcterms:created>
  <dcterms:modified xsi:type="dcterms:W3CDTF">2018-02-06T11:42:03Z</dcterms:modified>
</cp:coreProperties>
</file>