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ptabilite\MAPA\BF07 Pain Viennoiserie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C10" i="1"/>
  <c r="I10" i="1" s="1"/>
  <c r="L9" i="1"/>
  <c r="C9" i="1"/>
  <c r="I9" i="1" s="1"/>
  <c r="I19" i="1" l="1"/>
  <c r="L10" i="1"/>
  <c r="L19" i="1" s="1"/>
</calcChain>
</file>

<file path=xl/sharedStrings.xml><?xml version="1.0" encoding="utf-8"?>
<sst xmlns="http://schemas.openxmlformats.org/spreadsheetml/2006/main" count="54" uniqueCount="36">
  <si>
    <t>Désignation</t>
  </si>
  <si>
    <t>Unités</t>
  </si>
  <si>
    <t>Quantité</t>
  </si>
  <si>
    <t>Proposition fournisseur</t>
  </si>
  <si>
    <t>P.U. HT</t>
  </si>
  <si>
    <t xml:space="preserve">Total </t>
  </si>
  <si>
    <t>Echantillon</t>
  </si>
  <si>
    <t>Références produits</t>
  </si>
  <si>
    <t>Minimum (-30%)</t>
  </si>
  <si>
    <t>Maximum (+30%)</t>
  </si>
  <si>
    <t>FLUTES</t>
  </si>
  <si>
    <t>UNITE</t>
  </si>
  <si>
    <t>OUI</t>
  </si>
  <si>
    <t xml:space="preserve"> </t>
  </si>
  <si>
    <t>PAIN 40 G</t>
  </si>
  <si>
    <t>PAIN 400 G</t>
  </si>
  <si>
    <t>PAIN À KÉBAB</t>
  </si>
  <si>
    <t>PAIN CAMPAGNE 400G</t>
  </si>
  <si>
    <t xml:space="preserve">PAIN DE MIE INDUSTRIEL 500G        </t>
  </si>
  <si>
    <t>PAQUET</t>
  </si>
  <si>
    <t xml:space="preserve">PAIN DE SEIGLE 400 G          </t>
  </si>
  <si>
    <t xml:space="preserve">PAIN VIENNOIS                 </t>
  </si>
  <si>
    <t xml:space="preserve">VIENNOISERIES                  </t>
  </si>
  <si>
    <t xml:space="preserve">VIENNOISERIES MINI FRAICHE     </t>
  </si>
  <si>
    <t>Total</t>
  </si>
  <si>
    <t>Ces quantités peuvent varier dans une fourchette allant du minimum (-30%) au maximum (+30%) des quantités recensées</t>
  </si>
  <si>
    <t>Les besoins recensés dans ce tableau sont les quantités minimum servant de référence de base pour le marché.</t>
  </si>
  <si>
    <t>Cachet de l'entreprise</t>
  </si>
  <si>
    <t>Fait à ………………………..,   le ………………….</t>
  </si>
  <si>
    <t>Le Responsable légal de l'entreprise</t>
  </si>
  <si>
    <t>NOM ………………………………</t>
  </si>
  <si>
    <t>Prénom ……………………………</t>
  </si>
  <si>
    <t>ETAT DES BESOINS - OFFRES DE PRIX 2018</t>
  </si>
  <si>
    <t>Marché BF07 : Pains et viennoiseries</t>
  </si>
  <si>
    <t>Pain Viennoiserie</t>
  </si>
  <si>
    <t>Annexe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</si>
</sst>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2" fillId="0" borderId="2" xfId="0" applyNumberFormat="1" applyFont="1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</xdr:rowOff>
    </xdr:from>
    <xdr:to>
      <xdr:col>0</xdr:col>
      <xdr:colOff>838200</xdr:colOff>
      <xdr:row>5</xdr:row>
      <xdr:rowOff>159094</xdr:rowOff>
    </xdr:to>
    <xdr:pic>
      <xdr:nvPicPr>
        <xdr:cNvPr id="2" name="Image 1" descr="logo_couleur_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752475" cy="1178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2" sqref="M2"/>
    </sheetView>
  </sheetViews>
  <sheetFormatPr baseColWidth="10" defaultRowHeight="15" x14ac:dyDescent="0.25"/>
  <cols>
    <col min="1" max="1" width="32.28515625" bestFit="1" customWidth="1"/>
    <col min="2" max="2" width="11.42578125" style="1"/>
    <col min="3" max="3" width="10.28515625" style="1" bestFit="1" customWidth="1"/>
    <col min="4" max="4" width="11.42578125" style="1"/>
    <col min="5" max="5" width="19" bestFit="1" customWidth="1"/>
    <col min="8" max="8" width="1.28515625" customWidth="1"/>
  </cols>
  <sheetData>
    <row r="1" spans="1:14" x14ac:dyDescent="0.25">
      <c r="M1" t="s">
        <v>35</v>
      </c>
    </row>
    <row r="2" spans="1:14" ht="15.75" thickBot="1" x14ac:dyDescent="0.3"/>
    <row r="3" spans="1:14" ht="19.5" thickBot="1" x14ac:dyDescent="0.35">
      <c r="A3" s="27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5" spans="1:14" x14ac:dyDescent="0.2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 thickBot="1" x14ac:dyDescent="0.3"/>
    <row r="7" spans="1:14" ht="15.75" thickBot="1" x14ac:dyDescent="0.3">
      <c r="A7" s="2" t="s">
        <v>0</v>
      </c>
      <c r="B7" s="3" t="s">
        <v>1</v>
      </c>
      <c r="C7" s="4" t="s">
        <v>2</v>
      </c>
      <c r="D7" s="22" t="s">
        <v>3</v>
      </c>
      <c r="E7" s="23"/>
      <c r="F7" s="23"/>
      <c r="G7" s="23"/>
      <c r="H7" s="3"/>
      <c r="I7" s="5" t="s">
        <v>2</v>
      </c>
      <c r="J7" s="5" t="s">
        <v>4</v>
      </c>
      <c r="K7" s="5" t="s">
        <v>5</v>
      </c>
      <c r="L7" s="5" t="s">
        <v>2</v>
      </c>
      <c r="M7" s="5" t="s">
        <v>4</v>
      </c>
      <c r="N7" s="6" t="s">
        <v>5</v>
      </c>
    </row>
    <row r="8" spans="1:14" ht="15.75" thickBot="1" x14ac:dyDescent="0.3">
      <c r="A8" s="24" t="s">
        <v>34</v>
      </c>
      <c r="B8" s="25"/>
      <c r="C8" s="26"/>
      <c r="D8" s="7" t="s">
        <v>6</v>
      </c>
      <c r="E8" s="5" t="s">
        <v>7</v>
      </c>
      <c r="F8" s="5" t="s">
        <v>4</v>
      </c>
      <c r="G8" s="5" t="s">
        <v>5</v>
      </c>
      <c r="H8" s="5"/>
      <c r="I8" s="5" t="s">
        <v>8</v>
      </c>
      <c r="J8" s="5"/>
      <c r="K8" s="5"/>
      <c r="L8" s="5" t="s">
        <v>9</v>
      </c>
      <c r="M8" s="5"/>
      <c r="N8" s="6"/>
    </row>
    <row r="9" spans="1:14" x14ac:dyDescent="0.25">
      <c r="A9" s="8" t="s">
        <v>10</v>
      </c>
      <c r="B9" s="9" t="s">
        <v>11</v>
      </c>
      <c r="C9" s="9">
        <f>3812+379</f>
        <v>4191</v>
      </c>
      <c r="D9" s="9" t="s">
        <v>12</v>
      </c>
      <c r="E9" s="10" t="s">
        <v>13</v>
      </c>
      <c r="F9" s="10" t="s">
        <v>13</v>
      </c>
      <c r="G9" s="10" t="s">
        <v>13</v>
      </c>
      <c r="H9" s="10"/>
      <c r="I9" s="11">
        <f t="shared" ref="I9:I18" si="0">C9*0.7</f>
        <v>2933.7</v>
      </c>
      <c r="J9" s="10"/>
      <c r="K9" s="10"/>
      <c r="L9" s="11">
        <f t="shared" ref="L9:L18" si="1">C9+(C9*0.3)</f>
        <v>5448.3</v>
      </c>
      <c r="M9" s="10"/>
      <c r="N9" s="10"/>
    </row>
    <row r="10" spans="1:14" x14ac:dyDescent="0.25">
      <c r="A10" s="12" t="s">
        <v>14</v>
      </c>
      <c r="B10" s="13" t="s">
        <v>11</v>
      </c>
      <c r="C10" s="13">
        <f>19350+32</f>
        <v>19382</v>
      </c>
      <c r="D10" s="13" t="s">
        <v>12</v>
      </c>
      <c r="E10" s="14"/>
      <c r="F10" s="14" t="s">
        <v>13</v>
      </c>
      <c r="G10" s="14"/>
      <c r="H10" s="14"/>
      <c r="I10" s="11">
        <f t="shared" si="0"/>
        <v>13567.4</v>
      </c>
      <c r="J10" s="14"/>
      <c r="K10" s="14"/>
      <c r="L10" s="11">
        <f t="shared" si="1"/>
        <v>25196.6</v>
      </c>
      <c r="M10" s="14"/>
      <c r="N10" s="14"/>
    </row>
    <row r="11" spans="1:14" x14ac:dyDescent="0.25">
      <c r="A11" s="12" t="s">
        <v>15</v>
      </c>
      <c r="B11" s="13" t="s">
        <v>11</v>
      </c>
      <c r="C11" s="13">
        <v>310</v>
      </c>
      <c r="D11" s="13"/>
      <c r="E11" s="14"/>
      <c r="F11" s="14"/>
      <c r="G11" s="14"/>
      <c r="H11" s="14"/>
      <c r="I11" s="11">
        <f t="shared" si="0"/>
        <v>217</v>
      </c>
      <c r="J11" s="14"/>
      <c r="K11" s="14"/>
      <c r="L11" s="11">
        <f t="shared" si="1"/>
        <v>403</v>
      </c>
      <c r="M11" s="14"/>
      <c r="N11" s="14"/>
    </row>
    <row r="12" spans="1:14" x14ac:dyDescent="0.25">
      <c r="A12" s="12" t="s">
        <v>16</v>
      </c>
      <c r="B12" s="13" t="s">
        <v>11</v>
      </c>
      <c r="C12" s="13">
        <v>380</v>
      </c>
      <c r="D12" s="13"/>
      <c r="E12" s="14"/>
      <c r="F12" s="14"/>
      <c r="G12" s="14"/>
      <c r="H12" s="14"/>
      <c r="I12" s="11">
        <f t="shared" si="0"/>
        <v>266</v>
      </c>
      <c r="J12" s="14"/>
      <c r="K12" s="14"/>
      <c r="L12" s="11">
        <f t="shared" si="1"/>
        <v>494</v>
      </c>
      <c r="M12" s="14"/>
      <c r="N12" s="14"/>
    </row>
    <row r="13" spans="1:14" x14ac:dyDescent="0.25">
      <c r="A13" s="12" t="s">
        <v>17</v>
      </c>
      <c r="B13" s="13" t="s">
        <v>11</v>
      </c>
      <c r="C13" s="13">
        <v>278</v>
      </c>
      <c r="D13" s="13"/>
      <c r="E13" s="14"/>
      <c r="F13" s="14"/>
      <c r="G13" s="14"/>
      <c r="H13" s="14"/>
      <c r="I13" s="11">
        <f t="shared" si="0"/>
        <v>194.6</v>
      </c>
      <c r="J13" s="14"/>
      <c r="K13" s="14"/>
      <c r="L13" s="11">
        <f t="shared" si="1"/>
        <v>361.4</v>
      </c>
      <c r="M13" s="14"/>
      <c r="N13" s="14"/>
    </row>
    <row r="14" spans="1:14" x14ac:dyDescent="0.25">
      <c r="A14" s="12" t="s">
        <v>18</v>
      </c>
      <c r="B14" s="13" t="s">
        <v>19</v>
      </c>
      <c r="C14" s="13">
        <v>145</v>
      </c>
      <c r="D14" s="13"/>
      <c r="E14" s="14"/>
      <c r="F14" s="14"/>
      <c r="G14" s="14"/>
      <c r="H14" s="14"/>
      <c r="I14" s="11">
        <f t="shared" si="0"/>
        <v>101.5</v>
      </c>
      <c r="J14" s="14"/>
      <c r="K14" s="14"/>
      <c r="L14" s="11">
        <f t="shared" si="1"/>
        <v>188.5</v>
      </c>
      <c r="M14" s="14"/>
      <c r="N14" s="14"/>
    </row>
    <row r="15" spans="1:14" x14ac:dyDescent="0.25">
      <c r="A15" s="12" t="s">
        <v>20</v>
      </c>
      <c r="B15" s="13" t="s">
        <v>11</v>
      </c>
      <c r="C15" s="13">
        <v>54</v>
      </c>
      <c r="D15" s="13"/>
      <c r="E15" s="14"/>
      <c r="F15" s="14"/>
      <c r="G15" s="14"/>
      <c r="H15" s="14"/>
      <c r="I15" s="11">
        <f t="shared" si="0"/>
        <v>37.799999999999997</v>
      </c>
      <c r="J15" s="14"/>
      <c r="K15" s="14"/>
      <c r="L15" s="11">
        <f t="shared" si="1"/>
        <v>70.2</v>
      </c>
      <c r="M15" s="14"/>
      <c r="N15" s="14"/>
    </row>
    <row r="16" spans="1:14" x14ac:dyDescent="0.25">
      <c r="A16" s="12" t="s">
        <v>21</v>
      </c>
      <c r="B16" s="13" t="s">
        <v>11</v>
      </c>
      <c r="C16" s="13">
        <v>25</v>
      </c>
      <c r="D16" s="13"/>
      <c r="E16" s="14"/>
      <c r="F16" s="14"/>
      <c r="G16" s="14"/>
      <c r="H16" s="14"/>
      <c r="I16" s="11">
        <f t="shared" si="0"/>
        <v>17.5</v>
      </c>
      <c r="J16" s="14"/>
      <c r="K16" s="14"/>
      <c r="L16" s="11">
        <f t="shared" si="1"/>
        <v>32.5</v>
      </c>
      <c r="M16" s="14"/>
      <c r="N16" s="14"/>
    </row>
    <row r="17" spans="1:14" x14ac:dyDescent="0.25">
      <c r="A17" s="12" t="s">
        <v>22</v>
      </c>
      <c r="B17" s="13" t="s">
        <v>11</v>
      </c>
      <c r="C17" s="13">
        <v>51</v>
      </c>
      <c r="D17" s="13"/>
      <c r="E17" s="14"/>
      <c r="F17" s="14"/>
      <c r="G17" s="14"/>
      <c r="H17" s="14"/>
      <c r="I17" s="11">
        <f t="shared" si="0"/>
        <v>35.699999999999996</v>
      </c>
      <c r="J17" s="14"/>
      <c r="K17" s="14"/>
      <c r="L17" s="11">
        <f t="shared" si="1"/>
        <v>66.3</v>
      </c>
      <c r="M17" s="14"/>
      <c r="N17" s="14"/>
    </row>
    <row r="18" spans="1:14" ht="15.75" thickBot="1" x14ac:dyDescent="0.3">
      <c r="A18" s="15" t="s">
        <v>23</v>
      </c>
      <c r="B18" s="16" t="s">
        <v>11</v>
      </c>
      <c r="C18" s="16">
        <v>585</v>
      </c>
      <c r="D18" s="16"/>
      <c r="E18" s="17"/>
      <c r="F18" s="17"/>
      <c r="G18" s="17"/>
      <c r="H18" s="17"/>
      <c r="I18" s="11">
        <f t="shared" si="0"/>
        <v>409.5</v>
      </c>
      <c r="J18" s="17"/>
      <c r="K18" s="17"/>
      <c r="L18" s="11">
        <f t="shared" si="1"/>
        <v>760.5</v>
      </c>
      <c r="M18" s="17"/>
      <c r="N18" s="17"/>
    </row>
    <row r="19" spans="1:14" ht="15.75" thickBot="1" x14ac:dyDescent="0.3">
      <c r="A19" s="2" t="s">
        <v>24</v>
      </c>
      <c r="B19" s="3"/>
      <c r="C19" s="3">
        <f>SUM(C9:C18)</f>
        <v>25401</v>
      </c>
      <c r="D19" s="18"/>
      <c r="E19" s="19"/>
      <c r="F19" s="19"/>
      <c r="G19" s="19"/>
      <c r="H19" s="19"/>
      <c r="I19" s="20">
        <f>SUM(I9:I18)</f>
        <v>17780.699999999997</v>
      </c>
      <c r="J19" s="19"/>
      <c r="K19" s="19"/>
      <c r="L19" s="20">
        <f>SUM(L9:L18)</f>
        <v>33021.300000000003</v>
      </c>
      <c r="M19" s="19"/>
      <c r="N19" s="21"/>
    </row>
    <row r="21" spans="1:14" x14ac:dyDescent="0.25">
      <c r="A21" t="s">
        <v>25</v>
      </c>
    </row>
    <row r="22" spans="1:14" x14ac:dyDescent="0.25">
      <c r="A22" t="s">
        <v>26</v>
      </c>
    </row>
    <row r="24" spans="1:14" x14ac:dyDescent="0.25">
      <c r="A24" t="s">
        <v>27</v>
      </c>
      <c r="D24" s="1" t="s">
        <v>28</v>
      </c>
    </row>
    <row r="26" spans="1:14" x14ac:dyDescent="0.25">
      <c r="D26" s="1" t="s">
        <v>29</v>
      </c>
    </row>
    <row r="27" spans="1:14" x14ac:dyDescent="0.25">
      <c r="D27" s="1" t="s">
        <v>30</v>
      </c>
    </row>
    <row r="28" spans="1:14" x14ac:dyDescent="0.25">
      <c r="D28" s="1" t="s">
        <v>31</v>
      </c>
    </row>
  </sheetData>
  <mergeCells count="4">
    <mergeCell ref="D7:G7"/>
    <mergeCell ref="A8:C8"/>
    <mergeCell ref="A3:N3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secretaire-gestion11</dc:creator>
  <cp:lastModifiedBy>secretaire-gestion11</cp:lastModifiedBy>
  <dcterms:created xsi:type="dcterms:W3CDTF">2017-10-23T13:31:41Z</dcterms:created>
  <dcterms:modified xsi:type="dcterms:W3CDTF">2017-10-23T14:32:43Z</dcterms:modified>
</cp:coreProperties>
</file>