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taire-gestion\Documents\Marché\MARCHES ALIMENTAIRES\Marchés alimentaires 2018\"/>
    </mc:Choice>
  </mc:AlternateContent>
  <bookViews>
    <workbookView xWindow="0" yWindow="120" windowWidth="15195" windowHeight="3855"/>
  </bookViews>
  <sheets>
    <sheet name="ETAT DES BESOINS 2018 - AVENANT" sheetId="12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L29" i="12" l="1"/>
  <c r="N29" i="12" s="1"/>
  <c r="I29" i="12"/>
  <c r="K29" i="12" s="1"/>
  <c r="G29" i="12"/>
  <c r="L28" i="12"/>
  <c r="N28" i="12" s="1"/>
  <c r="I28" i="12"/>
  <c r="K28" i="12" s="1"/>
  <c r="G28" i="12"/>
  <c r="L27" i="12"/>
  <c r="N27" i="12" s="1"/>
  <c r="I27" i="12"/>
  <c r="K27" i="12" s="1"/>
  <c r="G27" i="12"/>
  <c r="L26" i="12"/>
  <c r="N26" i="12" s="1"/>
  <c r="I26" i="12"/>
  <c r="K26" i="12" s="1"/>
  <c r="G26" i="12"/>
  <c r="L25" i="12"/>
  <c r="N25" i="12" s="1"/>
  <c r="I25" i="12"/>
  <c r="K25" i="12" s="1"/>
  <c r="G25" i="12"/>
  <c r="L24" i="12"/>
  <c r="N24" i="12" s="1"/>
  <c r="I24" i="12"/>
  <c r="K24" i="12" s="1"/>
  <c r="G24" i="12"/>
  <c r="L23" i="12"/>
  <c r="N23" i="12" s="1"/>
  <c r="I23" i="12"/>
  <c r="K23" i="12" s="1"/>
  <c r="G23" i="12"/>
  <c r="L22" i="12"/>
  <c r="N22" i="12" s="1"/>
  <c r="I22" i="12"/>
  <c r="K22" i="12" s="1"/>
  <c r="G22" i="12"/>
  <c r="L21" i="12"/>
  <c r="N21" i="12" s="1"/>
  <c r="I21" i="12"/>
  <c r="K21" i="12" s="1"/>
  <c r="G21" i="12"/>
  <c r="L20" i="12"/>
  <c r="N20" i="12" s="1"/>
  <c r="I20" i="12"/>
  <c r="K20" i="12" s="1"/>
  <c r="G20" i="12"/>
  <c r="L19" i="12"/>
  <c r="N19" i="12" s="1"/>
  <c r="I19" i="12"/>
  <c r="K19" i="12" s="1"/>
  <c r="G19" i="12"/>
  <c r="L18" i="12"/>
  <c r="N18" i="12" s="1"/>
  <c r="I18" i="12"/>
  <c r="K18" i="12" s="1"/>
  <c r="G18" i="12"/>
  <c r="L17" i="12"/>
  <c r="N17" i="12" s="1"/>
  <c r="I17" i="12"/>
  <c r="K17" i="12" s="1"/>
  <c r="G17" i="12"/>
  <c r="L16" i="12"/>
  <c r="N16" i="12" s="1"/>
  <c r="I16" i="12"/>
  <c r="K16" i="12" s="1"/>
  <c r="G16" i="12"/>
  <c r="L15" i="12"/>
  <c r="N15" i="12" s="1"/>
  <c r="I15" i="12"/>
  <c r="K15" i="12" s="1"/>
  <c r="G15" i="12"/>
  <c r="L14" i="12"/>
  <c r="N14" i="12" s="1"/>
  <c r="I14" i="12"/>
  <c r="K14" i="12" s="1"/>
  <c r="G14" i="12"/>
  <c r="L13" i="12"/>
  <c r="N13" i="12" s="1"/>
  <c r="I13" i="12"/>
  <c r="K13" i="12" s="1"/>
  <c r="G13" i="12"/>
  <c r="L12" i="12"/>
  <c r="N12" i="12" s="1"/>
  <c r="I12" i="12"/>
  <c r="K12" i="12" s="1"/>
  <c r="G12" i="12"/>
  <c r="L11" i="12"/>
  <c r="N11" i="12" s="1"/>
  <c r="I11" i="12"/>
  <c r="K11" i="12" s="1"/>
  <c r="G11" i="12"/>
</calcChain>
</file>

<file path=xl/sharedStrings.xml><?xml version="1.0" encoding="utf-8"?>
<sst xmlns="http://schemas.openxmlformats.org/spreadsheetml/2006/main" count="67" uniqueCount="45">
  <si>
    <t>Lycée Paul Eluard</t>
  </si>
  <si>
    <t>87200 SAINT-JUNIEN</t>
  </si>
  <si>
    <t>Désignation de la fourniture</t>
  </si>
  <si>
    <t xml:space="preserve">Quantité </t>
  </si>
  <si>
    <t>Ech.</t>
  </si>
  <si>
    <t>Références produits</t>
  </si>
  <si>
    <t>P.U. HT</t>
  </si>
  <si>
    <t xml:space="preserve">Total </t>
  </si>
  <si>
    <t>Quantité</t>
  </si>
  <si>
    <t>Produit</t>
  </si>
  <si>
    <t>Minimum (-20%)</t>
  </si>
  <si>
    <t>Maximum (+20%)</t>
  </si>
  <si>
    <t>kg</t>
  </si>
  <si>
    <t>unités</t>
  </si>
  <si>
    <t>Ces quantités peuvent varier dans une fourchette allant du minimum (-20%) au maximum (+20%) des quantités recensées</t>
  </si>
  <si>
    <t>Les besoins recensés dans ce tableau sont les quantités minimum servant de référence de base pour le marché.</t>
  </si>
  <si>
    <t>Cachet de l'entreprise</t>
  </si>
  <si>
    <t>Fait à ………………………..,   le ………………….</t>
  </si>
  <si>
    <t>Le Responsable légal de l'entreprise</t>
  </si>
  <si>
    <t>NOM ………………………………</t>
  </si>
  <si>
    <t>Prénom ……………………………</t>
  </si>
  <si>
    <t>FAL 4 : épicerie</t>
  </si>
  <si>
    <t>Chocolat en poudre bt 1 kg</t>
  </si>
  <si>
    <t>Céréales pétales maïs sucrées bt 1 kg maxi</t>
  </si>
  <si>
    <t>Céréales riz soufflés chocolat bt 1 kg maxi</t>
  </si>
  <si>
    <t>Compote de pommes gourde 90 g</t>
  </si>
  <si>
    <t>Eau de source 1,5 l</t>
  </si>
  <si>
    <t>Eau de source 50 cl</t>
  </si>
  <si>
    <t>Chips nature 30 g</t>
  </si>
  <si>
    <t>Madeleine env 25 g</t>
  </si>
  <si>
    <t>Miel coupelle 25 g</t>
  </si>
  <si>
    <t>Pâte à tartiner noisette  15 g</t>
  </si>
  <si>
    <t>Thé noir sachet 2 g - boîte de 100 sachets</t>
  </si>
  <si>
    <t>Jus d'orange pur jus 20 cl</t>
  </si>
  <si>
    <t>Bâton goûter plié chocolat noir 10 g - emballé indiv</t>
  </si>
  <si>
    <t xml:space="preserve">Barre de céréales chocolat 5 céréales 21 g </t>
  </si>
  <si>
    <t>Multifruits purfruits 20 cl</t>
  </si>
  <si>
    <t xml:space="preserve">Céréales  pétales  maïs sucrées 20 g / 25 g </t>
  </si>
  <si>
    <t>Annexe 1</t>
  </si>
  <si>
    <t>ETAT DES BESOINS - OFFRES DE PRIX 2018</t>
  </si>
  <si>
    <t>Eau aromatisée 50 cl</t>
  </si>
  <si>
    <t>x</t>
  </si>
  <si>
    <t>Confiture 30 g (différents parfums)</t>
  </si>
  <si>
    <t>Jus d'orange 100 % pur jus 1 lt plein fruit</t>
  </si>
  <si>
    <t xml:space="preserve">Lot 9 : épicerie sucrée : petit-déjeuner - goûter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</si>
</sst>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5" formatCode="#,##0.00\ &quot;€&quot;"/>
    <numFmt numFmtId="166" formatCode="0.000"/>
  </numFmts>
  <fonts count="1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Bodoni MT"/>
      <family val="1"/>
    </font>
    <font>
      <b/>
      <sz val="10"/>
      <name val="Bodoni MT"/>
      <family val="1"/>
    </font>
    <font>
      <sz val="11"/>
      <name val="Bodoni MT"/>
      <family val="1"/>
    </font>
    <font>
      <b/>
      <sz val="11"/>
      <name val="Bodoni MT"/>
      <family val="1"/>
    </font>
    <font>
      <sz val="11"/>
      <name val="Arial"/>
      <family val="2"/>
    </font>
    <font>
      <b/>
      <u/>
      <sz val="21"/>
      <name val="Bodoni MT"/>
      <family val="1"/>
    </font>
    <font>
      <sz val="12"/>
      <name val="Bodoni MT"/>
      <family val="1"/>
    </font>
    <font>
      <sz val="14"/>
      <name val="Bodoni MT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Bodoni MT"/>
      <family val="1"/>
    </font>
    <font>
      <b/>
      <sz val="12"/>
      <name val="Bodoni MT"/>
      <family val="1"/>
    </font>
    <font>
      <sz val="12"/>
      <color theme="1"/>
      <name val="Calibri"/>
      <family val="2"/>
      <scheme val="minor"/>
    </font>
    <font>
      <sz val="12"/>
      <color theme="1"/>
      <name val="Bodoni MT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/>
    <xf numFmtId="0" fontId="5" fillId="0" borderId="0" xfId="3" applyFont="1" applyAlignment="1">
      <alignment horizontal="center" vertical="center" wrapText="1"/>
    </xf>
    <xf numFmtId="0" fontId="6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0" xfId="1" applyFont="1"/>
    <xf numFmtId="0" fontId="6" fillId="0" borderId="0" xfId="3" applyFont="1" applyAlignment="1">
      <alignment horizont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7" fillId="0" borderId="0" xfId="1" applyFont="1"/>
    <xf numFmtId="0" fontId="4" fillId="0" borderId="0" xfId="1" applyFont="1"/>
    <xf numFmtId="165" fontId="5" fillId="0" borderId="0" xfId="3" applyNumberFormat="1" applyFont="1" applyBorder="1" applyAlignment="1">
      <alignment horizontal="center" vertical="center" wrapText="1"/>
    </xf>
    <xf numFmtId="165" fontId="6" fillId="0" borderId="0" xfId="3" applyNumberFormat="1" applyFont="1" applyBorder="1" applyAlignment="1">
      <alignment horizontal="center" vertical="center" wrapText="1"/>
    </xf>
    <xf numFmtId="0" fontId="12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11" fillId="4" borderId="0" xfId="1" applyFont="1" applyFill="1" applyAlignment="1">
      <alignment vertical="center"/>
    </xf>
    <xf numFmtId="0" fontId="13" fillId="4" borderId="0" xfId="1" applyFont="1" applyFill="1" applyAlignment="1">
      <alignment vertical="center"/>
    </xf>
    <xf numFmtId="0" fontId="7" fillId="0" borderId="0" xfId="3" applyFont="1" applyAlignment="1">
      <alignment wrapText="1"/>
    </xf>
    <xf numFmtId="0" fontId="7" fillId="0" borderId="0" xfId="3" applyFont="1"/>
    <xf numFmtId="0" fontId="7" fillId="0" borderId="0" xfId="3" applyFont="1" applyAlignment="1">
      <alignment horizontal="center"/>
    </xf>
    <xf numFmtId="0" fontId="7" fillId="0" borderId="0" xfId="3" applyFont="1" applyAlignment="1"/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166" fontId="16" fillId="0" borderId="3" xfId="1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 vertical="center" shrinkToFit="1"/>
    </xf>
    <xf numFmtId="0" fontId="17" fillId="0" borderId="0" xfId="0" applyFont="1"/>
    <xf numFmtId="165" fontId="11" fillId="0" borderId="7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5" fontId="16" fillId="0" borderId="7" xfId="3" applyNumberFormat="1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11" fillId="0" borderId="0" xfId="3" applyFont="1" applyAlignment="1">
      <alignment wrapText="1"/>
    </xf>
    <xf numFmtId="0" fontId="18" fillId="0" borderId="0" xfId="0" applyFont="1"/>
    <xf numFmtId="3" fontId="11" fillId="2" borderId="5" xfId="1" applyNumberFormat="1" applyFont="1" applyFill="1" applyBorder="1" applyAlignment="1">
      <alignment horizontal="center" vertical="center" shrinkToFit="1"/>
    </xf>
    <xf numFmtId="0" fontId="11" fillId="0" borderId="0" xfId="3" applyFont="1" applyAlignment="1">
      <alignment horizontal="center" vertical="center"/>
    </xf>
    <xf numFmtId="16" fontId="11" fillId="2" borderId="6" xfId="1" applyNumberFormat="1" applyFont="1" applyFill="1" applyBorder="1" applyAlignment="1">
      <alignment horizontal="center" vertical="center" shrinkToFit="1"/>
    </xf>
    <xf numFmtId="0" fontId="18" fillId="3" borderId="4" xfId="1" applyFont="1" applyFill="1" applyBorder="1" applyAlignment="1">
      <alignment vertical="center" wrapText="1" shrinkToFit="1"/>
    </xf>
    <xf numFmtId="0" fontId="18" fillId="2" borderId="4" xfId="1" applyFont="1" applyFill="1" applyBorder="1" applyAlignment="1">
      <alignment vertical="center" wrapText="1" shrinkToFit="1"/>
    </xf>
    <xf numFmtId="0" fontId="7" fillId="0" borderId="0" xfId="3" applyFont="1" applyAlignment="1">
      <alignment horizontal="left"/>
    </xf>
    <xf numFmtId="0" fontId="5" fillId="0" borderId="1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10" fillId="0" borderId="0" xfId="4" applyFont="1" applyAlignment="1">
      <alignment horizontal="center"/>
    </xf>
    <xf numFmtId="0" fontId="1" fillId="0" borderId="0" xfId="1" applyAlignment="1"/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4" fontId="6" fillId="0" borderId="2" xfId="3" applyNumberFormat="1" applyFont="1" applyBorder="1" applyAlignment="1">
      <alignment horizontal="center" vertical="center" wrapText="1"/>
    </xf>
    <xf numFmtId="4" fontId="6" fillId="0" borderId="3" xfId="3" applyNumberFormat="1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4" fontId="5" fillId="0" borderId="2" xfId="3" applyNumberFormat="1" applyFont="1" applyBorder="1" applyAlignment="1">
      <alignment horizontal="center" vertical="center" wrapText="1"/>
    </xf>
    <xf numFmtId="4" fontId="5" fillId="0" borderId="3" xfId="3" applyNumberFormat="1" applyFont="1" applyBorder="1" applyAlignment="1">
      <alignment horizontal="center" vertical="center" wrapText="1"/>
    </xf>
    <xf numFmtId="0" fontId="7" fillId="0" borderId="0" xfId="3" applyFont="1" applyAlignment="1">
      <alignment horizontal="left"/>
    </xf>
    <xf numFmtId="0" fontId="9" fillId="0" borderId="0" xfId="1" applyFont="1" applyAlignment="1">
      <alignment horizontal="left"/>
    </xf>
    <xf numFmtId="0" fontId="5" fillId="0" borderId="1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" fillId="0" borderId="0" xfId="1" applyAlignment="1"/>
  </cellXfs>
  <cellStyles count="6">
    <cellStyle name="Euro" xfId="2"/>
    <cellStyle name="Normal" xfId="0" builtinId="0"/>
    <cellStyle name="Normal 2" xfId="3"/>
    <cellStyle name="Normal 3" xfId="4"/>
    <cellStyle name="Normal 4" xfId="1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19" workbookViewId="0">
      <selection activeCell="A7" sqref="A7"/>
    </sheetView>
  </sheetViews>
  <sheetFormatPr baseColWidth="10" defaultRowHeight="15" x14ac:dyDescent="0.25"/>
  <cols>
    <col min="1" max="1" width="35.85546875" customWidth="1"/>
    <col min="2" max="2" width="7.28515625" customWidth="1"/>
    <col min="3" max="3" width="8.28515625" customWidth="1"/>
    <col min="4" max="4" width="5.28515625" customWidth="1"/>
    <col min="5" max="5" width="16.5703125" customWidth="1"/>
    <col min="6" max="6" width="7.7109375" customWidth="1"/>
    <col min="7" max="7" width="8.7109375" customWidth="1"/>
    <col min="8" max="8" width="1.28515625" customWidth="1"/>
    <col min="9" max="9" width="8.85546875" customWidth="1"/>
    <col min="10" max="10" width="8.7109375" customWidth="1"/>
    <col min="11" max="11" width="8.28515625" customWidth="1"/>
    <col min="12" max="12" width="8.85546875" customWidth="1"/>
    <col min="13" max="13" width="8.7109375" customWidth="1"/>
    <col min="14" max="14" width="7.7109375" customWidth="1"/>
  </cols>
  <sheetData>
    <row r="1" spans="1:18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 t="s">
        <v>38</v>
      </c>
      <c r="N1" s="1"/>
    </row>
    <row r="2" spans="1:18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</row>
    <row r="3" spans="1:18" x14ac:dyDescent="0.25">
      <c r="A3" s="6"/>
      <c r="B3" s="6"/>
      <c r="C3" s="6"/>
      <c r="D3" s="6"/>
      <c r="E3" s="6"/>
      <c r="F3" s="6"/>
      <c r="G3" s="6"/>
      <c r="H3" s="6"/>
      <c r="I3" s="6"/>
      <c r="J3" s="1"/>
      <c r="K3" s="1"/>
      <c r="L3" s="1"/>
      <c r="M3" s="1"/>
      <c r="N3" s="1"/>
    </row>
    <row r="4" spans="1:18" ht="27.75" x14ac:dyDescent="0.45">
      <c r="A4" s="75" t="s">
        <v>39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8" ht="27.75" x14ac:dyDescent="0.4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8" s="20" customFormat="1" ht="19.5" customHeight="1" x14ac:dyDescent="0.25">
      <c r="A6" s="16" t="s">
        <v>21</v>
      </c>
      <c r="B6" s="16"/>
      <c r="C6" s="16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P6" s="27"/>
      <c r="Q6"/>
      <c r="R6"/>
    </row>
    <row r="7" spans="1:18" s="20" customFormat="1" ht="19.5" customHeight="1" x14ac:dyDescent="0.25">
      <c r="A7" s="21" t="s">
        <v>44</v>
      </c>
      <c r="B7" s="21"/>
      <c r="C7" s="21"/>
      <c r="D7" s="21"/>
      <c r="E7" s="22"/>
      <c r="F7" s="19"/>
      <c r="G7" s="19"/>
      <c r="H7" s="19"/>
      <c r="I7" s="19"/>
      <c r="J7" s="19"/>
      <c r="K7" s="19"/>
      <c r="L7" s="19"/>
      <c r="M7" s="19"/>
      <c r="N7" s="19"/>
      <c r="P7" s="29"/>
    </row>
    <row r="8" spans="1:18" x14ac:dyDescent="0.25">
      <c r="A8" s="24"/>
      <c r="B8" s="24"/>
      <c r="C8" s="24"/>
      <c r="D8" s="51"/>
      <c r="E8" s="51"/>
      <c r="F8" s="24"/>
      <c r="G8" s="25"/>
      <c r="H8" s="25"/>
      <c r="I8" s="13"/>
      <c r="J8" s="1"/>
      <c r="K8" s="1"/>
      <c r="L8" s="1"/>
      <c r="M8" s="1"/>
      <c r="N8" s="1"/>
    </row>
    <row r="9" spans="1:18" ht="15" customHeight="1" x14ac:dyDescent="0.25">
      <c r="A9" s="52" t="s">
        <v>2</v>
      </c>
      <c r="B9" s="68" t="s">
        <v>3</v>
      </c>
      <c r="C9" s="69"/>
      <c r="D9" s="72" t="s">
        <v>4</v>
      </c>
      <c r="E9" s="72" t="s">
        <v>5</v>
      </c>
      <c r="F9" s="62" t="s">
        <v>6</v>
      </c>
      <c r="G9" s="64" t="s">
        <v>7</v>
      </c>
      <c r="H9" s="2"/>
      <c r="I9" s="3" t="s">
        <v>8</v>
      </c>
      <c r="J9" s="58" t="s">
        <v>6</v>
      </c>
      <c r="K9" s="60" t="s">
        <v>7</v>
      </c>
      <c r="L9" s="4" t="s">
        <v>8</v>
      </c>
      <c r="M9" s="62" t="s">
        <v>6</v>
      </c>
      <c r="N9" s="64" t="s">
        <v>7</v>
      </c>
      <c r="P9" s="27"/>
    </row>
    <row r="10" spans="1:18" ht="15" customHeight="1" x14ac:dyDescent="0.25">
      <c r="A10" s="53" t="s">
        <v>9</v>
      </c>
      <c r="B10" s="70"/>
      <c r="C10" s="71"/>
      <c r="D10" s="73"/>
      <c r="E10" s="74"/>
      <c r="F10" s="63"/>
      <c r="G10" s="65"/>
      <c r="H10" s="2"/>
      <c r="I10" s="54" t="s">
        <v>10</v>
      </c>
      <c r="J10" s="59"/>
      <c r="K10" s="61"/>
      <c r="L10" s="53" t="s">
        <v>11</v>
      </c>
      <c r="M10" s="63"/>
      <c r="N10" s="65"/>
      <c r="P10" s="27"/>
    </row>
    <row r="11" spans="1:18" s="43" customFormat="1" ht="30.75" customHeight="1" x14ac:dyDescent="0.25">
      <c r="A11" s="50" t="s">
        <v>35</v>
      </c>
      <c r="B11" s="46">
        <v>500</v>
      </c>
      <c r="C11" s="48" t="s">
        <v>13</v>
      </c>
      <c r="D11" s="42"/>
      <c r="E11" s="42"/>
      <c r="F11" s="42"/>
      <c r="G11" s="30">
        <f t="shared" ref="G11:G29" si="0">B11*F11</f>
        <v>0</v>
      </c>
      <c r="H11" s="31"/>
      <c r="I11" s="32">
        <f t="shared" ref="I11:I29" si="1">B11*0.8</f>
        <v>400</v>
      </c>
      <c r="J11" s="33"/>
      <c r="K11" s="41">
        <f t="shared" ref="K11:K29" si="2">J11*I11</f>
        <v>0</v>
      </c>
      <c r="L11" s="34">
        <f t="shared" ref="L11:L29" si="3">(B11*20%)+B11</f>
        <v>600</v>
      </c>
      <c r="M11" s="35"/>
      <c r="N11" s="30">
        <f t="shared" ref="N11:N29" si="4">M11*L11</f>
        <v>0</v>
      </c>
      <c r="P11" s="45"/>
      <c r="Q11" s="36"/>
      <c r="R11" s="36"/>
    </row>
    <row r="12" spans="1:18" s="43" customFormat="1" ht="30.75" customHeight="1" x14ac:dyDescent="0.25">
      <c r="A12" s="50" t="s">
        <v>34</v>
      </c>
      <c r="B12" s="46">
        <v>1000</v>
      </c>
      <c r="C12" s="48" t="s">
        <v>13</v>
      </c>
      <c r="D12" s="42"/>
      <c r="E12" s="42"/>
      <c r="F12" s="42"/>
      <c r="G12" s="30">
        <f t="shared" si="0"/>
        <v>0</v>
      </c>
      <c r="H12" s="31"/>
      <c r="I12" s="32">
        <f t="shared" si="1"/>
        <v>800</v>
      </c>
      <c r="J12" s="33"/>
      <c r="K12" s="41">
        <f t="shared" si="2"/>
        <v>0</v>
      </c>
      <c r="L12" s="34">
        <f t="shared" si="3"/>
        <v>1200</v>
      </c>
      <c r="M12" s="35"/>
      <c r="N12" s="30">
        <f t="shared" si="4"/>
        <v>0</v>
      </c>
      <c r="P12" s="45"/>
      <c r="Q12" s="36"/>
      <c r="R12" s="36"/>
    </row>
    <row r="13" spans="1:18" s="43" customFormat="1" ht="30.75" customHeight="1" x14ac:dyDescent="0.25">
      <c r="A13" s="50" t="s">
        <v>37</v>
      </c>
      <c r="B13" s="46">
        <v>400</v>
      </c>
      <c r="C13" s="48" t="s">
        <v>13</v>
      </c>
      <c r="D13" s="42"/>
      <c r="E13" s="42"/>
      <c r="F13" s="42"/>
      <c r="G13" s="30">
        <f t="shared" si="0"/>
        <v>0</v>
      </c>
      <c r="H13" s="31"/>
      <c r="I13" s="32">
        <f t="shared" si="1"/>
        <v>320</v>
      </c>
      <c r="J13" s="33"/>
      <c r="K13" s="41">
        <f t="shared" si="2"/>
        <v>0</v>
      </c>
      <c r="L13" s="34">
        <f t="shared" si="3"/>
        <v>480</v>
      </c>
      <c r="M13" s="35"/>
      <c r="N13" s="30">
        <f t="shared" si="4"/>
        <v>0</v>
      </c>
      <c r="P13" s="45"/>
      <c r="Q13" s="36"/>
      <c r="R13" s="36"/>
    </row>
    <row r="14" spans="1:18" s="43" customFormat="1" ht="30.75" customHeight="1" x14ac:dyDescent="0.25">
      <c r="A14" s="50" t="s">
        <v>23</v>
      </c>
      <c r="B14" s="46">
        <v>10</v>
      </c>
      <c r="C14" s="48" t="s">
        <v>13</v>
      </c>
      <c r="D14" s="42"/>
      <c r="E14" s="42"/>
      <c r="F14" s="42"/>
      <c r="G14" s="30">
        <f t="shared" si="0"/>
        <v>0</v>
      </c>
      <c r="H14" s="31"/>
      <c r="I14" s="32">
        <f t="shared" si="1"/>
        <v>8</v>
      </c>
      <c r="J14" s="33"/>
      <c r="K14" s="41">
        <f t="shared" si="2"/>
        <v>0</v>
      </c>
      <c r="L14" s="34">
        <f t="shared" si="3"/>
        <v>12</v>
      </c>
      <c r="M14" s="35"/>
      <c r="N14" s="30">
        <f t="shared" si="4"/>
        <v>0</v>
      </c>
      <c r="P14" s="45"/>
      <c r="Q14" s="36"/>
      <c r="R14" s="36"/>
    </row>
    <row r="15" spans="1:18" s="43" customFormat="1" ht="30.75" customHeight="1" x14ac:dyDescent="0.25">
      <c r="A15" s="50" t="s">
        <v>24</v>
      </c>
      <c r="B15" s="46">
        <v>100</v>
      </c>
      <c r="C15" s="48" t="s">
        <v>13</v>
      </c>
      <c r="D15" s="42"/>
      <c r="E15" s="42"/>
      <c r="F15" s="42"/>
      <c r="G15" s="30">
        <f t="shared" si="0"/>
        <v>0</v>
      </c>
      <c r="H15" s="31"/>
      <c r="I15" s="32">
        <f t="shared" si="1"/>
        <v>80</v>
      </c>
      <c r="J15" s="33"/>
      <c r="K15" s="41">
        <f t="shared" si="2"/>
        <v>0</v>
      </c>
      <c r="L15" s="34">
        <f t="shared" si="3"/>
        <v>120</v>
      </c>
      <c r="M15" s="35"/>
      <c r="N15" s="30">
        <f t="shared" si="4"/>
        <v>0</v>
      </c>
      <c r="P15" s="45"/>
      <c r="Q15" s="36"/>
      <c r="R15" s="36"/>
    </row>
    <row r="16" spans="1:18" s="43" customFormat="1" ht="30.75" customHeight="1" x14ac:dyDescent="0.25">
      <c r="A16" s="50" t="s">
        <v>28</v>
      </c>
      <c r="B16" s="46">
        <v>800</v>
      </c>
      <c r="C16" s="48" t="s">
        <v>13</v>
      </c>
      <c r="D16" s="42"/>
      <c r="E16" s="42"/>
      <c r="F16" s="42"/>
      <c r="G16" s="30">
        <f t="shared" si="0"/>
        <v>0</v>
      </c>
      <c r="H16" s="31"/>
      <c r="I16" s="32">
        <f t="shared" si="1"/>
        <v>640</v>
      </c>
      <c r="J16" s="33"/>
      <c r="K16" s="41">
        <f t="shared" si="2"/>
        <v>0</v>
      </c>
      <c r="L16" s="34">
        <f t="shared" si="3"/>
        <v>960</v>
      </c>
      <c r="M16" s="35"/>
      <c r="N16" s="30">
        <f t="shared" si="4"/>
        <v>0</v>
      </c>
      <c r="P16" s="45"/>
      <c r="Q16" s="36"/>
      <c r="R16" s="36"/>
    </row>
    <row r="17" spans="1:18" s="43" customFormat="1" ht="30.75" customHeight="1" x14ac:dyDescent="0.25">
      <c r="A17" s="50" t="s">
        <v>22</v>
      </c>
      <c r="B17" s="46">
        <v>30</v>
      </c>
      <c r="C17" s="48" t="s">
        <v>12</v>
      </c>
      <c r="D17" s="42"/>
      <c r="E17" s="42"/>
      <c r="F17" s="42"/>
      <c r="G17" s="30">
        <f t="shared" si="0"/>
        <v>0</v>
      </c>
      <c r="H17" s="31"/>
      <c r="I17" s="32">
        <f t="shared" si="1"/>
        <v>24</v>
      </c>
      <c r="J17" s="33"/>
      <c r="K17" s="41">
        <f t="shared" si="2"/>
        <v>0</v>
      </c>
      <c r="L17" s="34">
        <f t="shared" si="3"/>
        <v>36</v>
      </c>
      <c r="M17" s="35"/>
      <c r="N17" s="30">
        <f t="shared" si="4"/>
        <v>0</v>
      </c>
      <c r="P17" s="45"/>
      <c r="Q17" s="36"/>
      <c r="R17" s="36"/>
    </row>
    <row r="18" spans="1:18" s="43" customFormat="1" ht="30.75" customHeight="1" x14ac:dyDescent="0.25">
      <c r="A18" s="50" t="s">
        <v>25</v>
      </c>
      <c r="B18" s="46">
        <v>1600</v>
      </c>
      <c r="C18" s="48" t="s">
        <v>13</v>
      </c>
      <c r="D18" s="42"/>
      <c r="E18" s="42"/>
      <c r="F18" s="42"/>
      <c r="G18" s="30">
        <f t="shared" si="0"/>
        <v>0</v>
      </c>
      <c r="H18" s="31"/>
      <c r="I18" s="32">
        <f t="shared" si="1"/>
        <v>1280</v>
      </c>
      <c r="J18" s="33"/>
      <c r="K18" s="41">
        <f t="shared" si="2"/>
        <v>0</v>
      </c>
      <c r="L18" s="34">
        <f t="shared" si="3"/>
        <v>1920</v>
      </c>
      <c r="M18" s="35"/>
      <c r="N18" s="30">
        <f t="shared" si="4"/>
        <v>0</v>
      </c>
      <c r="P18" s="45"/>
      <c r="Q18" s="36"/>
      <c r="R18" s="36"/>
    </row>
    <row r="19" spans="1:18" s="43" customFormat="1" ht="30.75" customHeight="1" x14ac:dyDescent="0.25">
      <c r="A19" s="50" t="s">
        <v>42</v>
      </c>
      <c r="B19" s="46">
        <v>2000</v>
      </c>
      <c r="C19" s="48" t="s">
        <v>13</v>
      </c>
      <c r="D19" s="42"/>
      <c r="E19" s="42"/>
      <c r="F19" s="42"/>
      <c r="G19" s="30">
        <f t="shared" si="0"/>
        <v>0</v>
      </c>
      <c r="H19" s="31"/>
      <c r="I19" s="32">
        <f t="shared" si="1"/>
        <v>1600</v>
      </c>
      <c r="J19" s="33"/>
      <c r="K19" s="41">
        <f t="shared" si="2"/>
        <v>0</v>
      </c>
      <c r="L19" s="34">
        <f t="shared" si="3"/>
        <v>2400</v>
      </c>
      <c r="M19" s="35"/>
      <c r="N19" s="30">
        <f t="shared" si="4"/>
        <v>0</v>
      </c>
      <c r="P19" s="45"/>
      <c r="Q19" s="36"/>
      <c r="R19" s="36"/>
    </row>
    <row r="20" spans="1:18" s="43" customFormat="1" ht="30.75" customHeight="1" x14ac:dyDescent="0.25">
      <c r="A20" s="50" t="s">
        <v>40</v>
      </c>
      <c r="B20" s="46">
        <v>0</v>
      </c>
      <c r="C20" s="48" t="s">
        <v>13</v>
      </c>
      <c r="D20" s="42"/>
      <c r="E20" s="42"/>
      <c r="F20" s="42"/>
      <c r="G20" s="30">
        <f t="shared" si="0"/>
        <v>0</v>
      </c>
      <c r="H20" s="31"/>
      <c r="I20" s="32">
        <f t="shared" si="1"/>
        <v>0</v>
      </c>
      <c r="J20" s="33"/>
      <c r="K20" s="41">
        <f t="shared" si="2"/>
        <v>0</v>
      </c>
      <c r="L20" s="34">
        <f t="shared" si="3"/>
        <v>0</v>
      </c>
      <c r="M20" s="35"/>
      <c r="N20" s="30">
        <f t="shared" si="4"/>
        <v>0</v>
      </c>
      <c r="P20" s="45"/>
      <c r="Q20" s="36"/>
      <c r="R20" s="36"/>
    </row>
    <row r="21" spans="1:18" s="43" customFormat="1" ht="30.75" customHeight="1" x14ac:dyDescent="0.25">
      <c r="A21" s="50" t="s">
        <v>26</v>
      </c>
      <c r="B21" s="46">
        <v>25</v>
      </c>
      <c r="C21" s="48" t="s">
        <v>13</v>
      </c>
      <c r="D21" s="42"/>
      <c r="E21" s="42"/>
      <c r="F21" s="42"/>
      <c r="G21" s="30">
        <f t="shared" si="0"/>
        <v>0</v>
      </c>
      <c r="H21" s="31"/>
      <c r="I21" s="32">
        <f t="shared" si="1"/>
        <v>20</v>
      </c>
      <c r="J21" s="33"/>
      <c r="K21" s="41">
        <f t="shared" si="2"/>
        <v>0</v>
      </c>
      <c r="L21" s="34">
        <f t="shared" si="3"/>
        <v>30</v>
      </c>
      <c r="M21" s="35"/>
      <c r="N21" s="30">
        <f t="shared" si="4"/>
        <v>0</v>
      </c>
      <c r="P21" s="45"/>
      <c r="Q21" s="36"/>
      <c r="R21" s="36"/>
    </row>
    <row r="22" spans="1:18" s="43" customFormat="1" ht="30.75" customHeight="1" x14ac:dyDescent="0.25">
      <c r="A22" s="50" t="s">
        <v>27</v>
      </c>
      <c r="B22" s="46">
        <v>800</v>
      </c>
      <c r="C22" s="48" t="s">
        <v>13</v>
      </c>
      <c r="D22" s="42"/>
      <c r="E22" s="42"/>
      <c r="F22" s="42"/>
      <c r="G22" s="30">
        <f t="shared" si="0"/>
        <v>0</v>
      </c>
      <c r="H22" s="31"/>
      <c r="I22" s="32">
        <f t="shared" si="1"/>
        <v>640</v>
      </c>
      <c r="J22" s="33"/>
      <c r="K22" s="41">
        <f t="shared" si="2"/>
        <v>0</v>
      </c>
      <c r="L22" s="34">
        <f t="shared" si="3"/>
        <v>960</v>
      </c>
      <c r="M22" s="35"/>
      <c r="N22" s="30">
        <f t="shared" si="4"/>
        <v>0</v>
      </c>
      <c r="P22" s="45"/>
      <c r="Q22" s="36"/>
      <c r="R22" s="36"/>
    </row>
    <row r="23" spans="1:18" s="43" customFormat="1" ht="30.75" customHeight="1" x14ac:dyDescent="0.25">
      <c r="A23" s="50" t="s">
        <v>43</v>
      </c>
      <c r="B23" s="46">
        <v>90</v>
      </c>
      <c r="C23" s="48" t="s">
        <v>13</v>
      </c>
      <c r="D23" s="42"/>
      <c r="E23" s="42"/>
      <c r="F23" s="42"/>
      <c r="G23" s="30">
        <f t="shared" si="0"/>
        <v>0</v>
      </c>
      <c r="H23" s="31"/>
      <c r="I23" s="32">
        <f t="shared" si="1"/>
        <v>72</v>
      </c>
      <c r="J23" s="33"/>
      <c r="K23" s="41">
        <f t="shared" si="2"/>
        <v>0</v>
      </c>
      <c r="L23" s="34">
        <f t="shared" si="3"/>
        <v>108</v>
      </c>
      <c r="M23" s="35"/>
      <c r="N23" s="30">
        <f t="shared" si="4"/>
        <v>0</v>
      </c>
      <c r="P23" s="45"/>
      <c r="Q23" s="36"/>
      <c r="R23" s="36"/>
    </row>
    <row r="24" spans="1:18" s="43" customFormat="1" ht="30.75" customHeight="1" x14ac:dyDescent="0.25">
      <c r="A24" s="50" t="s">
        <v>33</v>
      </c>
      <c r="B24" s="46">
        <v>600</v>
      </c>
      <c r="C24" s="48" t="s">
        <v>13</v>
      </c>
      <c r="D24" s="42"/>
      <c r="E24" s="42"/>
      <c r="F24" s="42"/>
      <c r="G24" s="30">
        <f t="shared" si="0"/>
        <v>0</v>
      </c>
      <c r="H24" s="31"/>
      <c r="I24" s="32">
        <f t="shared" si="1"/>
        <v>480</v>
      </c>
      <c r="J24" s="33"/>
      <c r="K24" s="41">
        <f t="shared" si="2"/>
        <v>0</v>
      </c>
      <c r="L24" s="34">
        <f t="shared" si="3"/>
        <v>720</v>
      </c>
      <c r="M24" s="35"/>
      <c r="N24" s="30">
        <f t="shared" si="4"/>
        <v>0</v>
      </c>
      <c r="P24" s="45"/>
      <c r="Q24" s="36"/>
      <c r="R24" s="36"/>
    </row>
    <row r="25" spans="1:18" s="43" customFormat="1" ht="30.75" customHeight="1" x14ac:dyDescent="0.25">
      <c r="A25" s="49" t="s">
        <v>29</v>
      </c>
      <c r="B25" s="46">
        <v>1000</v>
      </c>
      <c r="C25" s="48" t="s">
        <v>13</v>
      </c>
      <c r="D25" s="42" t="s">
        <v>41</v>
      </c>
      <c r="E25" s="42"/>
      <c r="F25" s="42"/>
      <c r="G25" s="30">
        <f t="shared" si="0"/>
        <v>0</v>
      </c>
      <c r="H25" s="31"/>
      <c r="I25" s="32">
        <f t="shared" si="1"/>
        <v>800</v>
      </c>
      <c r="J25" s="33"/>
      <c r="K25" s="41">
        <f t="shared" si="2"/>
        <v>0</v>
      </c>
      <c r="L25" s="34">
        <f t="shared" si="3"/>
        <v>1200</v>
      </c>
      <c r="M25" s="35"/>
      <c r="N25" s="30">
        <f t="shared" si="4"/>
        <v>0</v>
      </c>
      <c r="P25" s="45"/>
      <c r="Q25" s="36"/>
      <c r="R25" s="36"/>
    </row>
    <row r="26" spans="1:18" s="43" customFormat="1" ht="30.75" customHeight="1" x14ac:dyDescent="0.25">
      <c r="A26" s="50" t="s">
        <v>30</v>
      </c>
      <c r="B26" s="46">
        <v>500</v>
      </c>
      <c r="C26" s="48" t="s">
        <v>13</v>
      </c>
      <c r="D26" s="42"/>
      <c r="E26" s="42"/>
      <c r="F26" s="42"/>
      <c r="G26" s="30">
        <f t="shared" si="0"/>
        <v>0</v>
      </c>
      <c r="H26" s="31"/>
      <c r="I26" s="32">
        <f t="shared" si="1"/>
        <v>400</v>
      </c>
      <c r="J26" s="33"/>
      <c r="K26" s="41">
        <f t="shared" si="2"/>
        <v>0</v>
      </c>
      <c r="L26" s="34">
        <f t="shared" si="3"/>
        <v>600</v>
      </c>
      <c r="M26" s="35"/>
      <c r="N26" s="30">
        <f t="shared" si="4"/>
        <v>0</v>
      </c>
      <c r="P26" s="45"/>
      <c r="Q26" s="36"/>
      <c r="R26" s="36"/>
    </row>
    <row r="27" spans="1:18" s="43" customFormat="1" ht="30.75" customHeight="1" x14ac:dyDescent="0.25">
      <c r="A27" s="50" t="s">
        <v>36</v>
      </c>
      <c r="B27" s="46">
        <v>300</v>
      </c>
      <c r="C27" s="48" t="s">
        <v>13</v>
      </c>
      <c r="D27" s="42"/>
      <c r="E27" s="42"/>
      <c r="F27" s="42"/>
      <c r="G27" s="30">
        <f t="shared" si="0"/>
        <v>0</v>
      </c>
      <c r="H27" s="31"/>
      <c r="I27" s="32">
        <f t="shared" si="1"/>
        <v>240</v>
      </c>
      <c r="J27" s="33"/>
      <c r="K27" s="41">
        <f t="shared" si="2"/>
        <v>0</v>
      </c>
      <c r="L27" s="34">
        <f t="shared" si="3"/>
        <v>360</v>
      </c>
      <c r="M27" s="35"/>
      <c r="N27" s="30">
        <f t="shared" si="4"/>
        <v>0</v>
      </c>
      <c r="P27" s="45"/>
      <c r="Q27" s="36"/>
      <c r="R27" s="36"/>
    </row>
    <row r="28" spans="1:18" s="43" customFormat="1" ht="30.75" customHeight="1" x14ac:dyDescent="0.25">
      <c r="A28" s="50" t="s">
        <v>31</v>
      </c>
      <c r="B28" s="46">
        <v>13000</v>
      </c>
      <c r="C28" s="48" t="s">
        <v>13</v>
      </c>
      <c r="D28" s="42"/>
      <c r="E28" s="42"/>
      <c r="F28" s="42"/>
      <c r="G28" s="30">
        <f t="shared" si="0"/>
        <v>0</v>
      </c>
      <c r="H28" s="31"/>
      <c r="I28" s="32">
        <f t="shared" si="1"/>
        <v>10400</v>
      </c>
      <c r="J28" s="33"/>
      <c r="K28" s="41">
        <f t="shared" si="2"/>
        <v>0</v>
      </c>
      <c r="L28" s="34">
        <f t="shared" si="3"/>
        <v>15600</v>
      </c>
      <c r="M28" s="35"/>
      <c r="N28" s="30">
        <f t="shared" si="4"/>
        <v>0</v>
      </c>
      <c r="P28" s="45"/>
      <c r="Q28" s="36"/>
      <c r="R28" s="36"/>
    </row>
    <row r="29" spans="1:18" s="43" customFormat="1" ht="30.75" customHeight="1" x14ac:dyDescent="0.25">
      <c r="A29" s="50" t="s">
        <v>32</v>
      </c>
      <c r="B29" s="46">
        <v>4</v>
      </c>
      <c r="C29" s="48" t="s">
        <v>13</v>
      </c>
      <c r="D29" s="42"/>
      <c r="E29" s="42"/>
      <c r="F29" s="42"/>
      <c r="G29" s="30">
        <f t="shared" si="0"/>
        <v>0</v>
      </c>
      <c r="H29" s="31"/>
      <c r="I29" s="32">
        <f t="shared" si="1"/>
        <v>3.2</v>
      </c>
      <c r="J29" s="33"/>
      <c r="K29" s="41">
        <f t="shared" si="2"/>
        <v>0</v>
      </c>
      <c r="L29" s="34">
        <f t="shared" si="3"/>
        <v>4.8</v>
      </c>
      <c r="M29" s="35"/>
      <c r="N29" s="30">
        <f t="shared" si="4"/>
        <v>0</v>
      </c>
      <c r="P29" s="45"/>
      <c r="Q29" s="36"/>
      <c r="R29" s="36"/>
    </row>
    <row r="30" spans="1:18" s="36" customFormat="1" ht="20.100000000000001" customHeight="1" thickBot="1" x14ac:dyDescent="0.35">
      <c r="A30" s="44"/>
      <c r="B30" s="47"/>
      <c r="C30" s="47"/>
      <c r="D30" s="47"/>
      <c r="E30" s="47"/>
      <c r="F30" s="47"/>
      <c r="G30" s="37">
        <v>0</v>
      </c>
      <c r="H30" s="38"/>
      <c r="I30" s="39"/>
      <c r="J30" s="39"/>
      <c r="K30" s="40">
        <v>0</v>
      </c>
      <c r="L30" s="38"/>
      <c r="M30" s="38"/>
      <c r="N30" s="37">
        <v>0</v>
      </c>
      <c r="P30" s="45"/>
    </row>
    <row r="31" spans="1:18" ht="15.75" thickTop="1" x14ac:dyDescent="0.25">
      <c r="A31" s="1"/>
      <c r="B31" s="1"/>
      <c r="C31" s="1"/>
      <c r="D31" s="1"/>
      <c r="E31" s="1"/>
      <c r="F31" s="1"/>
      <c r="G31" s="14"/>
      <c r="H31" s="5"/>
      <c r="I31" s="7"/>
      <c r="J31" s="7"/>
      <c r="K31" s="15"/>
      <c r="L31" s="5"/>
      <c r="M31" s="5"/>
      <c r="N31" s="14"/>
      <c r="P31" s="27"/>
      <c r="Q31" s="28"/>
      <c r="R31" s="28"/>
    </row>
    <row r="32" spans="1:18" x14ac:dyDescent="0.25">
      <c r="A32" s="24" t="s">
        <v>14</v>
      </c>
      <c r="B32" s="8"/>
      <c r="C32" s="8"/>
      <c r="D32" s="8"/>
      <c r="E32" s="8"/>
      <c r="F32" s="8"/>
      <c r="G32" s="9"/>
      <c r="H32" s="8"/>
      <c r="I32" s="1"/>
      <c r="J32" s="1"/>
      <c r="K32" s="1"/>
      <c r="L32" s="1"/>
      <c r="M32" s="1"/>
      <c r="N32" s="1"/>
    </row>
    <row r="33" spans="1:14" x14ac:dyDescent="0.25">
      <c r="A33" s="10" t="s">
        <v>15</v>
      </c>
      <c r="B33" s="10"/>
      <c r="C33" s="10"/>
      <c r="D33" s="10"/>
      <c r="E33" s="10"/>
      <c r="F33" s="10"/>
      <c r="G33" s="11"/>
      <c r="H33" s="10"/>
      <c r="I33" s="1"/>
      <c r="J33" s="1"/>
      <c r="K33" s="1"/>
      <c r="L33" s="1"/>
      <c r="M33" s="1"/>
      <c r="N33" s="1"/>
    </row>
    <row r="34" spans="1:14" x14ac:dyDescent="0.25">
      <c r="A34" s="12"/>
      <c r="B34" s="12"/>
      <c r="C34" s="12"/>
      <c r="D34" s="12"/>
      <c r="E34" s="12"/>
      <c r="F34" s="12"/>
      <c r="G34" s="12"/>
      <c r="H34" s="12"/>
      <c r="I34" s="1"/>
      <c r="J34" s="1"/>
      <c r="K34" s="1"/>
      <c r="L34" s="1"/>
      <c r="M34" s="1"/>
      <c r="N34" s="1"/>
    </row>
    <row r="35" spans="1:14" x14ac:dyDescent="0.25">
      <c r="A35" s="23" t="s">
        <v>16</v>
      </c>
      <c r="B35" s="26"/>
      <c r="C35" s="26"/>
      <c r="D35" s="66" t="s">
        <v>17</v>
      </c>
      <c r="E35" s="67"/>
      <c r="F35" s="67"/>
      <c r="G35" s="67"/>
      <c r="H35" s="67"/>
      <c r="I35" s="1"/>
      <c r="J35" s="1"/>
      <c r="K35" s="1"/>
      <c r="L35" s="1"/>
      <c r="M35" s="1"/>
      <c r="N35" s="1"/>
    </row>
    <row r="36" spans="1:14" x14ac:dyDescent="0.25">
      <c r="A36" s="23"/>
      <c r="B36" s="26"/>
      <c r="C36" s="26"/>
      <c r="D36" s="51"/>
      <c r="E36" s="55"/>
      <c r="F36" s="55"/>
      <c r="G36" s="55"/>
      <c r="H36" s="55"/>
      <c r="I36" s="1"/>
      <c r="J36" s="1"/>
      <c r="K36" s="1"/>
      <c r="L36" s="1"/>
      <c r="M36" s="1"/>
      <c r="N36" s="1"/>
    </row>
    <row r="37" spans="1:14" x14ac:dyDescent="0.25">
      <c r="A37" s="24"/>
      <c r="B37" s="24"/>
      <c r="C37" s="24"/>
      <c r="D37" s="51" t="s">
        <v>18</v>
      </c>
      <c r="E37" s="51"/>
      <c r="F37" s="24"/>
      <c r="G37" s="25"/>
      <c r="H37" s="25"/>
      <c r="I37" s="1"/>
      <c r="J37" s="1"/>
      <c r="K37" s="1"/>
      <c r="L37" s="1"/>
      <c r="M37" s="1"/>
      <c r="N37" s="1"/>
    </row>
    <row r="38" spans="1:14" x14ac:dyDescent="0.25">
      <c r="A38" s="24"/>
      <c r="B38" s="24"/>
      <c r="C38" s="24"/>
      <c r="D38" s="51" t="s">
        <v>19</v>
      </c>
      <c r="E38" s="51"/>
      <c r="F38" s="24"/>
      <c r="G38" s="25"/>
      <c r="H38" s="25"/>
      <c r="I38" s="1"/>
      <c r="J38" s="1"/>
      <c r="K38" s="1"/>
      <c r="L38" s="1"/>
      <c r="M38" s="1"/>
      <c r="N38" s="1"/>
    </row>
    <row r="39" spans="1:14" x14ac:dyDescent="0.25">
      <c r="A39" s="24"/>
      <c r="B39" s="24"/>
      <c r="C39" s="24"/>
      <c r="D39" s="51" t="s">
        <v>20</v>
      </c>
      <c r="E39" s="51"/>
      <c r="F39" s="24"/>
      <c r="G39" s="25"/>
      <c r="H39" s="25"/>
      <c r="I39" s="1"/>
      <c r="J39" s="1"/>
      <c r="K39" s="1"/>
      <c r="L39" s="1"/>
      <c r="M39" s="1"/>
      <c r="N39" s="1"/>
    </row>
  </sheetData>
  <mergeCells count="11">
    <mergeCell ref="A4:N4"/>
    <mergeCell ref="B9:C10"/>
    <mergeCell ref="D9:D10"/>
    <mergeCell ref="E9:E10"/>
    <mergeCell ref="F9:F10"/>
    <mergeCell ref="G9:G10"/>
    <mergeCell ref="J9:J10"/>
    <mergeCell ref="K9:K10"/>
    <mergeCell ref="M9:M10"/>
    <mergeCell ref="N9:N10"/>
    <mergeCell ref="D35:H35"/>
  </mergeCells>
  <printOptions horizontalCentered="1" verticalCentered="1"/>
  <pageMargins left="0.19685039370078741" right="0.11811023622047245" top="0" bottom="0" header="0" footer="0"/>
  <pageSetup paperSize="9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ETAT DES BESOINS 2018 - AVENANT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MATHIOT</dc:creator>
  <cp:lastModifiedBy>BOIRON MATHIOT Laurent</cp:lastModifiedBy>
  <cp:lastPrinted>2017-09-25T06:56:47Z</cp:lastPrinted>
  <dcterms:created xsi:type="dcterms:W3CDTF">2015-06-17T09:33:31Z</dcterms:created>
  <dcterms:modified xsi:type="dcterms:W3CDTF">2017-09-25T08:15:34Z</dcterms:modified>
</cp:coreProperties>
</file>