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tabRatio="636" activeTab="0"/>
  </bookViews>
  <sheets>
    <sheet name="CDPGF" sheetId="1" r:id="rId1"/>
    <sheet name="MATERIEL" sheetId="2" r:id="rId2"/>
    <sheet name="Prestations Système téléphonie" sheetId="3" r:id="rId3"/>
    <sheet name="CABLAGE" sheetId="4" r:id="rId4"/>
    <sheet name="MAINTENANCE" sheetId="5" r:id="rId5"/>
    <sheet name="Récapitulatif" sheetId="6" r:id="rId6"/>
  </sheets>
  <definedNames/>
  <calcPr fullCalcOnLoad="1"/>
</workbook>
</file>

<file path=xl/sharedStrings.xml><?xml version="1.0" encoding="utf-8"?>
<sst xmlns="http://schemas.openxmlformats.org/spreadsheetml/2006/main" count="154" uniqueCount="118">
  <si>
    <t>QTE</t>
  </si>
  <si>
    <t>1 ens.</t>
  </si>
  <si>
    <t>(A compléter si nécessaire)</t>
  </si>
  <si>
    <t>EQUIPEMENT</t>
  </si>
  <si>
    <t>1 ens</t>
  </si>
  <si>
    <t>Interfaces externes</t>
  </si>
  <si>
    <t>MIC T2</t>
  </si>
  <si>
    <t>Raccordement T0/S0</t>
  </si>
  <si>
    <t>Postes</t>
  </si>
  <si>
    <t>Périphériques</t>
  </si>
  <si>
    <t>Musique d'attente</t>
  </si>
  <si>
    <t>Licence ensemble filtrage</t>
  </si>
  <si>
    <t>Répertoire annuaire</t>
  </si>
  <si>
    <t>DESIGNATION</t>
  </si>
  <si>
    <t xml:space="preserve">TOTAL € HT </t>
  </si>
  <si>
    <t xml:space="preserve">TOTAL € TTC </t>
  </si>
  <si>
    <t>Lien d'inteconnexion réseau</t>
  </si>
  <si>
    <t>MAINTENANCE PREVENTIVE</t>
  </si>
  <si>
    <t>Collecte de données</t>
  </si>
  <si>
    <t>Dépose des matériels existant</t>
  </si>
  <si>
    <t>Recette</t>
  </si>
  <si>
    <t>Formation</t>
  </si>
  <si>
    <t>(à compléter si nécessaire)</t>
  </si>
  <si>
    <t>Installation</t>
  </si>
  <si>
    <t>Mise en exploitation</t>
  </si>
  <si>
    <t>GARANTIE ET MAINTENANCE</t>
  </si>
  <si>
    <t>MATERIELS (Report Total A)</t>
  </si>
  <si>
    <t>Le Serveur Voix doit pouvoir intégrer ultérieurement des cartes d'équipements de postes (voir capacité câblée Document de Consultation)</t>
  </si>
  <si>
    <t>Prestations de suivi</t>
  </si>
  <si>
    <t>Routage multi opérateurs</t>
  </si>
  <si>
    <t>Standard automatique</t>
  </si>
  <si>
    <t>Système de téléphonie</t>
  </si>
  <si>
    <t>Lien IP</t>
  </si>
  <si>
    <t>8 canaux</t>
  </si>
  <si>
    <t>Messagerie vocale</t>
  </si>
  <si>
    <t>Prestations pour le montage du système de téléphonie au LTP</t>
  </si>
  <si>
    <t xml:space="preserve">Prestations communes </t>
  </si>
  <si>
    <t>Message pré-décroché</t>
  </si>
  <si>
    <t>(1) Cette rubrique englobe le châssis, les matériels connexes, les consoles, PC, imprimante, logiciel autocommutateur et PC. Le soumissionnaire détaillera le contenu dans son dossier de réponse.</t>
  </si>
  <si>
    <t>RECAPITULATIF</t>
  </si>
  <si>
    <t>MAINTENANCE CORRECTIVE PENDANT LA PERIODE DE GARANTIE</t>
  </si>
  <si>
    <t>MAINTENANCE CORRECTIVE APRES LA PERIODE DE GARANTIE</t>
  </si>
  <si>
    <t xml:space="preserve">Opérations de maintenance </t>
  </si>
  <si>
    <t>Réunions Trimestrielles</t>
  </si>
  <si>
    <t>Prix Unitaire
en € HT</t>
  </si>
  <si>
    <t>Prix Vente Total
en € HT</t>
  </si>
  <si>
    <t>Prix Vente Totalen € HT</t>
  </si>
  <si>
    <t>TOTAL  (A)</t>
  </si>
  <si>
    <t>Montant TVA</t>
  </si>
  <si>
    <t>PRESTATIONS SYSTEME TELEPHONIE</t>
  </si>
  <si>
    <t xml:space="preserve"> TOTAL EXTENSION DE GARANTIE ET MAINTENANCE (D)</t>
  </si>
  <si>
    <t>Renouvellement des infrastructures de télécommunications : 
Téléphonie et Équipements connexes</t>
  </si>
  <si>
    <t>Prix Unitaire en € HT</t>
  </si>
  <si>
    <t>PRESTATIONS SYSTEME TELEPHONIE (Report Total B)</t>
  </si>
  <si>
    <t xml:space="preserve"> CADRE DE DECOMPOSITION DU PRIX GLOBAL ET FORFAITAIRE</t>
  </si>
  <si>
    <t>Messagerie unifiée</t>
  </si>
  <si>
    <t>MAINTENANCE (Report Total D)</t>
  </si>
  <si>
    <t>(3) Outil d'administration  et de taxation: Cet outil est commun pour l'ensemble des matériels à installer pour l'offre de base, le titulaire devra fournir au titre du marché un PC ou serveur (PC, écran, clavier souris) dédié et adapté à ces applications</t>
  </si>
  <si>
    <t xml:space="preserve"> TOTAL (B)</t>
  </si>
  <si>
    <t>Lycée BEAUREGARD MONTBRISON</t>
  </si>
  <si>
    <t>Unité</t>
  </si>
  <si>
    <t>MATERIEL</t>
  </si>
  <si>
    <t>MAIN D'ŒUVRE</t>
  </si>
  <si>
    <t>Ratio</t>
  </si>
  <si>
    <t>Nbre
d'heures</t>
  </si>
  <si>
    <t>U</t>
  </si>
  <si>
    <t>ARMOIRE DE BRASSAGE</t>
  </si>
  <si>
    <t>Etagère</t>
  </si>
  <si>
    <t>Passe fils horizontal 1U</t>
  </si>
  <si>
    <t>Système guide cordon verticaux haute densité</t>
  </si>
  <si>
    <t>Panneau 19'' 50 RJ45 Cat 3 1U</t>
  </si>
  <si>
    <t>CORDONS DE BRASSAGES</t>
  </si>
  <si>
    <t>Cordons cat 6a F / FTP 1,5 m</t>
  </si>
  <si>
    <t>Cordons cat 6a F / FTP 3 m</t>
  </si>
  <si>
    <t>Jarretières optiques SC / SC Duplex 1,5 m</t>
  </si>
  <si>
    <t>Jarretières optiques SC / SC Duplex  3 m</t>
  </si>
  <si>
    <t>Sous Total 1</t>
  </si>
  <si>
    <t>m / l</t>
  </si>
  <si>
    <t>Cordons cat 6a F / FTP 5 m</t>
  </si>
  <si>
    <t>Sous Total 2</t>
  </si>
  <si>
    <t>DISTRIBUTION VERTICALE</t>
  </si>
  <si>
    <t>CABLE DE ROCADE TELEPHONIQUE</t>
  </si>
  <si>
    <t xml:space="preserve">64 paires </t>
  </si>
  <si>
    <t>Sous Total 3</t>
  </si>
  <si>
    <t>Sous Total 4</t>
  </si>
  <si>
    <t>DIVERS</t>
  </si>
  <si>
    <t>Dépose du câblage existant</t>
  </si>
  <si>
    <t>Dépose câblage téléphonique</t>
  </si>
  <si>
    <t>Dreport de l'arrivée cuivre opérateur</t>
  </si>
  <si>
    <t>Réglette CAD</t>
  </si>
  <si>
    <t>Parafoudre de lignes</t>
  </si>
  <si>
    <t>CABLAGE</t>
  </si>
  <si>
    <t>Baies 800 *800 42 U</t>
  </si>
  <si>
    <t>PANNEAU DE BRASSAGE Rocade Téléphonique/ Deport FT</t>
  </si>
  <si>
    <t>Cordons téléphonique 2 paires 3m</t>
  </si>
  <si>
    <t xml:space="preserve">Autocommutateur et Energie (1) </t>
  </si>
  <si>
    <t>Compléter si nécessaire</t>
  </si>
  <si>
    <t>Interfaces internes</t>
  </si>
  <si>
    <t>Equipement Numérique</t>
  </si>
  <si>
    <t>Equipement Analogique</t>
  </si>
  <si>
    <t>Poste opérateur POPC (2)</t>
  </si>
  <si>
    <t xml:space="preserve">Postes numériques type 1 </t>
  </si>
  <si>
    <t xml:space="preserve">Postes analogiques  type 2 </t>
  </si>
  <si>
    <t xml:space="preserve">Postes DECT  type 4 </t>
  </si>
  <si>
    <t>Compléter si nécessaire avec l'interface PABX</t>
  </si>
  <si>
    <t>Matériels actifs</t>
  </si>
  <si>
    <t>Cœur de réseau</t>
  </si>
  <si>
    <t>équipement de distribution</t>
  </si>
  <si>
    <t>Outil d'administration et taxation (3)</t>
  </si>
  <si>
    <t>18 Bal</t>
  </si>
  <si>
    <t>(2) Cette rubrique englobe la licence, la fourniture d'un PC ou serveur (PC, écran, clavier souris, casque sans fil) dédié et adapté à cette application et un poste standard numérique avec sattelite 30 touches.</t>
  </si>
  <si>
    <t>Contact de sortie pilotage</t>
  </si>
  <si>
    <t>Bloc de 8 prises de courant (2P + T) 16A (alim comprise)</t>
  </si>
  <si>
    <t>PU / € HT</t>
  </si>
  <si>
    <t>Total € HT</t>
  </si>
  <si>
    <t>COUT GLOBAL
€ HT</t>
  </si>
  <si>
    <t>TOTAL REPARTITEUR GENERAL (TOTAL C)</t>
  </si>
  <si>
    <t>CABLAGE (Report total C)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</si>
</sst>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24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b/>
      <sz val="16"/>
      <color indexed="1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34" borderId="19" xfId="0" applyNumberFormat="1" applyFont="1" applyFill="1" applyBorder="1" applyAlignment="1">
      <alignment horizontal="right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6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/>
    </xf>
    <xf numFmtId="4" fontId="5" fillId="36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4" fontId="5" fillId="37" borderId="16" xfId="0" applyNumberFormat="1" applyFont="1" applyFill="1" applyBorder="1" applyAlignment="1">
      <alignment horizontal="center" vertical="center"/>
    </xf>
    <xf numFmtId="4" fontId="5" fillId="37" borderId="25" xfId="0" applyNumberFormat="1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4" fontId="5" fillId="38" borderId="1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justify" vertical="center" wrapText="1"/>
    </xf>
    <xf numFmtId="0" fontId="8" fillId="39" borderId="13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vertical="center"/>
    </xf>
    <xf numFmtId="4" fontId="6" fillId="40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19"/>
  <sheetViews>
    <sheetView tabSelected="1" zoomScalePageLayoutView="0" workbookViewId="0" topLeftCell="A1">
      <selection activeCell="A8" sqref="A8:L8"/>
    </sheetView>
  </sheetViews>
  <sheetFormatPr defaultColWidth="11.421875" defaultRowHeight="12.75"/>
  <cols>
    <col min="1" max="16384" width="11.421875" style="36" customWidth="1"/>
  </cols>
  <sheetData>
    <row r="6" spans="1:12" ht="38.25" customHeight="1">
      <c r="A6" s="116" t="s">
        <v>59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7" ht="38.25" customHeight="1">
      <c r="A7" s="58"/>
      <c r="B7" s="58"/>
      <c r="C7" s="58"/>
      <c r="D7" s="58"/>
      <c r="E7" s="58"/>
      <c r="F7" s="58"/>
      <c r="G7" s="58"/>
    </row>
    <row r="8" spans="1:12" ht="63" customHeight="1">
      <c r="A8" s="115" t="s">
        <v>51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17" spans="1:12" ht="48.75" customHeight="1">
      <c r="A17" s="117" t="s">
        <v>54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9" spans="1:9" ht="18.75">
      <c r="A19" s="114"/>
      <c r="B19" s="114"/>
      <c r="C19" s="114"/>
      <c r="D19" s="114"/>
      <c r="E19" s="114"/>
      <c r="F19" s="114"/>
      <c r="G19" s="114"/>
      <c r="H19" s="35"/>
      <c r="I19" s="35"/>
    </row>
  </sheetData>
  <sheetProtection/>
  <mergeCells count="4">
    <mergeCell ref="A19:G19"/>
    <mergeCell ref="A8:L8"/>
    <mergeCell ref="A6:L6"/>
    <mergeCell ref="A17:L17"/>
  </mergeCells>
  <printOptions horizontalCentered="1"/>
  <pageMargins left="0.1968503937007874" right="0.1968503937007874" top="0.1968503937007874" bottom="0.1968503937007874" header="0.5118110236220472" footer="0.1968503937007874"/>
  <pageSetup fitToHeight="1" fitToWidth="1" horizontalDpi="600" verticalDpi="600" orientation="landscape" paperSize="9" r:id="rId1"/>
  <headerFooter alignWithMargins="0">
    <oddFooter>&amp;LORIA 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8.57421875" style="1" customWidth="1"/>
    <col min="2" max="2" width="62.28125" style="1" customWidth="1"/>
    <col min="3" max="3" width="12.8515625" style="59" customWidth="1"/>
    <col min="4" max="5" width="20.421875" style="1" customWidth="1"/>
    <col min="6" max="16384" width="11.421875" style="1" customWidth="1"/>
  </cols>
  <sheetData>
    <row r="1" spans="1:5" ht="12.75" customHeight="1">
      <c r="A1" s="120" t="s">
        <v>31</v>
      </c>
      <c r="B1" s="2" t="s">
        <v>3</v>
      </c>
      <c r="C1" s="2" t="s">
        <v>0</v>
      </c>
      <c r="D1" s="2" t="s">
        <v>52</v>
      </c>
      <c r="E1" s="2" t="s">
        <v>46</v>
      </c>
    </row>
    <row r="2" spans="1:5" ht="12" customHeight="1">
      <c r="A2" s="121"/>
      <c r="B2" s="3" t="s">
        <v>95</v>
      </c>
      <c r="C2" s="60" t="s">
        <v>4</v>
      </c>
      <c r="D2" s="47"/>
      <c r="E2" s="47"/>
    </row>
    <row r="3" spans="1:5" ht="12" customHeight="1">
      <c r="A3" s="121"/>
      <c r="B3" s="4" t="s">
        <v>5</v>
      </c>
      <c r="C3" s="61"/>
      <c r="D3" s="48"/>
      <c r="E3" s="49"/>
    </row>
    <row r="4" spans="1:5" ht="12" customHeight="1">
      <c r="A4" s="121"/>
      <c r="B4" s="5" t="s">
        <v>6</v>
      </c>
      <c r="C4" s="61">
        <v>0</v>
      </c>
      <c r="D4" s="50"/>
      <c r="E4" s="51"/>
    </row>
    <row r="5" spans="1:5" ht="12" customHeight="1">
      <c r="A5" s="121"/>
      <c r="B5" s="5" t="s">
        <v>32</v>
      </c>
      <c r="C5" s="61" t="s">
        <v>33</v>
      </c>
      <c r="D5" s="50"/>
      <c r="E5" s="51"/>
    </row>
    <row r="6" spans="1:5" ht="12" customHeight="1">
      <c r="A6" s="121"/>
      <c r="B6" s="5" t="s">
        <v>7</v>
      </c>
      <c r="C6" s="61">
        <v>5</v>
      </c>
      <c r="D6" s="50"/>
      <c r="E6" s="51"/>
    </row>
    <row r="7" spans="1:5" ht="12" customHeight="1">
      <c r="A7" s="121"/>
      <c r="B7" s="6" t="s">
        <v>16</v>
      </c>
      <c r="C7" s="61">
        <v>0</v>
      </c>
      <c r="D7" s="50"/>
      <c r="E7" s="51"/>
    </row>
    <row r="8" spans="1:5" ht="12" customHeight="1">
      <c r="A8" s="121"/>
      <c r="B8" s="7" t="s">
        <v>96</v>
      </c>
      <c r="C8" s="62"/>
      <c r="D8" s="52"/>
      <c r="E8" s="53"/>
    </row>
    <row r="9" spans="1:5" ht="12" customHeight="1">
      <c r="A9" s="121"/>
      <c r="B9" s="4" t="s">
        <v>97</v>
      </c>
      <c r="C9" s="61"/>
      <c r="D9" s="48"/>
      <c r="E9" s="49"/>
    </row>
    <row r="10" spans="1:5" ht="12" customHeight="1">
      <c r="A10" s="121"/>
      <c r="B10" s="105" t="s">
        <v>98</v>
      </c>
      <c r="C10" s="61">
        <v>12</v>
      </c>
      <c r="D10" s="50"/>
      <c r="E10" s="51"/>
    </row>
    <row r="11" spans="1:5" ht="12" customHeight="1">
      <c r="A11" s="121"/>
      <c r="B11" s="105" t="s">
        <v>99</v>
      </c>
      <c r="C11" s="61">
        <v>152</v>
      </c>
      <c r="D11" s="50"/>
      <c r="E11" s="51"/>
    </row>
    <row r="12" spans="1:5" ht="12" customHeight="1">
      <c r="A12" s="121"/>
      <c r="B12" s="105" t="s">
        <v>111</v>
      </c>
      <c r="C12" s="61">
        <v>1</v>
      </c>
      <c r="D12" s="50"/>
      <c r="E12" s="51"/>
    </row>
    <row r="13" spans="1:5" ht="12" customHeight="1">
      <c r="A13" s="121"/>
      <c r="B13" s="106" t="s">
        <v>96</v>
      </c>
      <c r="C13" s="62"/>
      <c r="D13" s="52"/>
      <c r="E13" s="53"/>
    </row>
    <row r="14" spans="1:5" ht="12" customHeight="1">
      <c r="A14" s="121"/>
      <c r="B14" s="4" t="s">
        <v>8</v>
      </c>
      <c r="C14" s="61"/>
      <c r="D14" s="48"/>
      <c r="E14" s="49"/>
    </row>
    <row r="15" spans="1:5" ht="12" customHeight="1">
      <c r="A15" s="121"/>
      <c r="B15" s="5" t="s">
        <v>100</v>
      </c>
      <c r="C15" s="61">
        <v>1</v>
      </c>
      <c r="D15" s="50"/>
      <c r="E15" s="51"/>
    </row>
    <row r="16" spans="1:5" ht="12" customHeight="1">
      <c r="A16" s="121"/>
      <c r="B16" s="6" t="s">
        <v>101</v>
      </c>
      <c r="C16" s="61">
        <v>9</v>
      </c>
      <c r="D16" s="50"/>
      <c r="E16" s="51"/>
    </row>
    <row r="17" spans="1:5" ht="12" customHeight="1">
      <c r="A17" s="121"/>
      <c r="B17" s="6" t="s">
        <v>102</v>
      </c>
      <c r="C17" s="61">
        <v>120</v>
      </c>
      <c r="D17" s="50"/>
      <c r="E17" s="51"/>
    </row>
    <row r="18" spans="1:5" ht="12" customHeight="1">
      <c r="A18" s="121"/>
      <c r="B18" s="6" t="s">
        <v>103</v>
      </c>
      <c r="C18" s="61">
        <v>0</v>
      </c>
      <c r="D18" s="50"/>
      <c r="E18" s="51"/>
    </row>
    <row r="19" spans="1:5" ht="12" customHeight="1">
      <c r="A19" s="121"/>
      <c r="B19" s="8" t="s">
        <v>104</v>
      </c>
      <c r="C19" s="62"/>
      <c r="D19" s="52"/>
      <c r="E19" s="53"/>
    </row>
    <row r="20" spans="1:5" ht="12" customHeight="1">
      <c r="A20" s="121"/>
      <c r="B20" s="107" t="s">
        <v>105</v>
      </c>
      <c r="C20" s="108"/>
      <c r="D20" s="50"/>
      <c r="E20" s="51"/>
    </row>
    <row r="21" spans="1:5" ht="12" customHeight="1">
      <c r="A21" s="121"/>
      <c r="B21" s="109" t="s">
        <v>106</v>
      </c>
      <c r="C21" s="108"/>
      <c r="D21" s="50"/>
      <c r="E21" s="51"/>
    </row>
    <row r="22" spans="1:5" ht="12" customHeight="1">
      <c r="A22" s="121"/>
      <c r="B22" s="109" t="s">
        <v>107</v>
      </c>
      <c r="C22" s="108"/>
      <c r="D22" s="50"/>
      <c r="E22" s="51"/>
    </row>
    <row r="23" spans="1:5" ht="12" customHeight="1">
      <c r="A23" s="121"/>
      <c r="B23" s="109"/>
      <c r="C23" s="108"/>
      <c r="D23" s="50"/>
      <c r="E23" s="51"/>
    </row>
    <row r="24" spans="1:5" ht="12" customHeight="1">
      <c r="A24" s="121"/>
      <c r="B24" s="110" t="s">
        <v>96</v>
      </c>
      <c r="C24" s="62"/>
      <c r="D24" s="52"/>
      <c r="E24" s="53"/>
    </row>
    <row r="25" spans="1:5" ht="12" customHeight="1">
      <c r="A25" s="121"/>
      <c r="B25" s="9" t="s">
        <v>9</v>
      </c>
      <c r="C25" s="61"/>
      <c r="D25" s="50"/>
      <c r="E25" s="51"/>
    </row>
    <row r="26" spans="1:5" ht="12" customHeight="1">
      <c r="A26" s="121"/>
      <c r="B26" s="5" t="s">
        <v>10</v>
      </c>
      <c r="C26" s="61">
        <v>1</v>
      </c>
      <c r="D26" s="50"/>
      <c r="E26" s="51"/>
    </row>
    <row r="27" spans="1:5" ht="12" customHeight="1">
      <c r="A27" s="121"/>
      <c r="B27" s="5" t="s">
        <v>37</v>
      </c>
      <c r="C27" s="61">
        <v>1</v>
      </c>
      <c r="D27" s="50"/>
      <c r="E27" s="51"/>
    </row>
    <row r="28" spans="1:5" ht="12" customHeight="1">
      <c r="A28" s="121"/>
      <c r="B28" s="5" t="s">
        <v>108</v>
      </c>
      <c r="C28" s="61">
        <v>1</v>
      </c>
      <c r="D28" s="50"/>
      <c r="E28" s="51"/>
    </row>
    <row r="29" spans="1:5" ht="12" customHeight="1">
      <c r="A29" s="121"/>
      <c r="B29" s="5" t="s">
        <v>55</v>
      </c>
      <c r="C29" s="61">
        <v>0</v>
      </c>
      <c r="D29" s="50"/>
      <c r="E29" s="51"/>
    </row>
    <row r="30" spans="1:5" ht="12" customHeight="1">
      <c r="A30" s="121"/>
      <c r="B30" s="5" t="s">
        <v>34</v>
      </c>
      <c r="C30" s="61" t="s">
        <v>109</v>
      </c>
      <c r="D30" s="50"/>
      <c r="E30" s="51"/>
    </row>
    <row r="31" spans="1:5" ht="12" customHeight="1">
      <c r="A31" s="121"/>
      <c r="B31" s="5" t="s">
        <v>30</v>
      </c>
      <c r="C31" s="61" t="s">
        <v>1</v>
      </c>
      <c r="D31" s="50"/>
      <c r="E31" s="51"/>
    </row>
    <row r="32" spans="1:5" ht="12" customHeight="1">
      <c r="A32" s="121"/>
      <c r="B32" s="5" t="s">
        <v>29</v>
      </c>
      <c r="C32" s="61">
        <v>1</v>
      </c>
      <c r="D32" s="50"/>
      <c r="E32" s="51"/>
    </row>
    <row r="33" spans="1:5" ht="12" customHeight="1">
      <c r="A33" s="121"/>
      <c r="B33" s="5" t="s">
        <v>11</v>
      </c>
      <c r="C33" s="61">
        <v>100</v>
      </c>
      <c r="D33" s="50"/>
      <c r="E33" s="51"/>
    </row>
    <row r="34" spans="1:5" ht="12" customHeight="1">
      <c r="A34" s="121"/>
      <c r="B34" s="5" t="s">
        <v>12</v>
      </c>
      <c r="C34" s="61">
        <v>100</v>
      </c>
      <c r="D34" s="50"/>
      <c r="E34" s="51"/>
    </row>
    <row r="35" spans="1:5" ht="12" customHeight="1">
      <c r="A35" s="122"/>
      <c r="B35" s="7" t="s">
        <v>96</v>
      </c>
      <c r="C35" s="62"/>
      <c r="D35" s="52"/>
      <c r="E35" s="53"/>
    </row>
    <row r="36" spans="2:5" ht="15" customHeight="1">
      <c r="B36" s="10" t="s">
        <v>47</v>
      </c>
      <c r="C36" s="37"/>
      <c r="D36" s="37"/>
      <c r="E36" s="54">
        <f>SUM(E2:E35)</f>
        <v>0</v>
      </c>
    </row>
    <row r="37" ht="6.75" customHeight="1"/>
    <row r="38" spans="1:5" ht="21.75" customHeight="1">
      <c r="A38" s="118" t="s">
        <v>38</v>
      </c>
      <c r="B38" s="118"/>
      <c r="C38" s="118"/>
      <c r="D38" s="118"/>
      <c r="E38" s="118"/>
    </row>
    <row r="39" spans="1:5" ht="21.75" customHeight="1">
      <c r="A39" s="118" t="s">
        <v>110</v>
      </c>
      <c r="B39" s="118"/>
      <c r="C39" s="118"/>
      <c r="D39" s="118"/>
      <c r="E39" s="118"/>
    </row>
    <row r="40" spans="1:5" ht="23.25" customHeight="1">
      <c r="A40" s="118" t="s">
        <v>57</v>
      </c>
      <c r="B40" s="118"/>
      <c r="C40" s="118"/>
      <c r="D40" s="118"/>
      <c r="E40" s="118"/>
    </row>
    <row r="41" spans="1:5" ht="12">
      <c r="A41" s="119" t="s">
        <v>27</v>
      </c>
      <c r="B41" s="119"/>
      <c r="C41" s="119"/>
      <c r="D41" s="119"/>
      <c r="E41" s="119"/>
    </row>
  </sheetData>
  <sheetProtection/>
  <mergeCells count="5">
    <mergeCell ref="A38:E38"/>
    <mergeCell ref="A39:E39"/>
    <mergeCell ref="A40:E40"/>
    <mergeCell ref="A41:E41"/>
    <mergeCell ref="A1:A35"/>
  </mergeCells>
  <printOptions horizontalCentered="1"/>
  <pageMargins left="0.1968503937007874" right="0.1968503937007874" top="0.1968503937007874" bottom="0.1968503937007874" header="0.5118110236220472" footer="0.1968503937007874"/>
  <pageSetup fitToHeight="1" fitToWidth="1" horizontalDpi="600" verticalDpi="600" orientation="landscape" paperSize="9" r:id="rId1"/>
  <headerFooter alignWithMargins="0">
    <oddFooter>&amp;LORIA 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43.57421875" style="12" customWidth="1"/>
    <col min="2" max="2" width="10.140625" style="12" customWidth="1"/>
    <col min="3" max="4" width="14.421875" style="12" customWidth="1"/>
    <col min="5" max="16384" width="11.421875" style="12" customWidth="1"/>
  </cols>
  <sheetData>
    <row r="3" ht="12">
      <c r="A3" s="23" t="s">
        <v>49</v>
      </c>
    </row>
    <row r="5" spans="1:4" ht="52.5" customHeight="1">
      <c r="A5" s="13" t="s">
        <v>13</v>
      </c>
      <c r="B5" s="13" t="s">
        <v>0</v>
      </c>
      <c r="C5" s="13" t="s">
        <v>44</v>
      </c>
      <c r="D5" s="13" t="s">
        <v>45</v>
      </c>
    </row>
    <row r="6" spans="1:4" ht="27" customHeight="1">
      <c r="A6" s="14" t="s">
        <v>36</v>
      </c>
      <c r="B6" s="15"/>
      <c r="C6" s="16"/>
      <c r="D6" s="16"/>
    </row>
    <row r="7" spans="1:4" ht="12">
      <c r="A7" s="17" t="s">
        <v>18</v>
      </c>
      <c r="B7" s="18">
        <v>1</v>
      </c>
      <c r="C7" s="43"/>
      <c r="D7" s="43"/>
    </row>
    <row r="8" spans="1:4" ht="12">
      <c r="A8" s="17" t="s">
        <v>19</v>
      </c>
      <c r="B8" s="19">
        <v>1</v>
      </c>
      <c r="C8" s="43"/>
      <c r="D8" s="43"/>
    </row>
    <row r="9" spans="1:4" ht="12">
      <c r="A9" s="17" t="s">
        <v>20</v>
      </c>
      <c r="B9" s="19">
        <v>1</v>
      </c>
      <c r="C9" s="43"/>
      <c r="D9" s="43"/>
    </row>
    <row r="10" spans="1:4" ht="12">
      <c r="A10" s="17" t="s">
        <v>21</v>
      </c>
      <c r="B10" s="19">
        <v>1</v>
      </c>
      <c r="C10" s="43"/>
      <c r="D10" s="43"/>
    </row>
    <row r="11" spans="1:4" ht="12">
      <c r="A11" s="20" t="s">
        <v>28</v>
      </c>
      <c r="B11" s="21">
        <v>1</v>
      </c>
      <c r="C11" s="44"/>
      <c r="D11" s="44"/>
    </row>
    <row r="12" spans="1:4" ht="12">
      <c r="A12" s="17"/>
      <c r="B12" s="19"/>
      <c r="C12" s="43"/>
      <c r="D12" s="43"/>
    </row>
    <row r="13" spans="1:4" ht="12">
      <c r="A13" s="17"/>
      <c r="B13" s="19"/>
      <c r="C13" s="43"/>
      <c r="D13" s="43"/>
    </row>
    <row r="14" spans="1:4" ht="12">
      <c r="A14" s="17"/>
      <c r="B14" s="19"/>
      <c r="C14" s="43"/>
      <c r="D14" s="43"/>
    </row>
    <row r="15" spans="1:4" ht="12">
      <c r="A15" s="17"/>
      <c r="B15" s="19"/>
      <c r="C15" s="43"/>
      <c r="D15" s="43"/>
    </row>
    <row r="16" spans="1:4" ht="12.75" thickBot="1">
      <c r="A16" s="11" t="s">
        <v>22</v>
      </c>
      <c r="B16" s="22"/>
      <c r="C16" s="45"/>
      <c r="D16" s="45"/>
    </row>
    <row r="17" spans="1:4" ht="24">
      <c r="A17" s="14" t="s">
        <v>35</v>
      </c>
      <c r="B17" s="15"/>
      <c r="C17" s="16"/>
      <c r="D17" s="16"/>
    </row>
    <row r="18" spans="1:4" ht="12">
      <c r="A18" s="17" t="s">
        <v>23</v>
      </c>
      <c r="B18" s="19">
        <v>1</v>
      </c>
      <c r="C18" s="43"/>
      <c r="D18" s="43"/>
    </row>
    <row r="19" spans="1:4" ht="12">
      <c r="A19" s="17" t="s">
        <v>24</v>
      </c>
      <c r="B19" s="19">
        <v>1</v>
      </c>
      <c r="C19" s="43"/>
      <c r="D19" s="43"/>
    </row>
    <row r="20" spans="1:4" ht="12">
      <c r="A20" s="17"/>
      <c r="B20" s="19"/>
      <c r="C20" s="43"/>
      <c r="D20" s="43"/>
    </row>
    <row r="21" spans="1:4" ht="12">
      <c r="A21" s="17"/>
      <c r="B21" s="19"/>
      <c r="C21" s="43"/>
      <c r="D21" s="43"/>
    </row>
    <row r="22" spans="1:4" ht="12">
      <c r="A22" s="17"/>
      <c r="B22" s="19"/>
      <c r="C22" s="43"/>
      <c r="D22" s="43"/>
    </row>
    <row r="23" spans="1:4" ht="12">
      <c r="A23" s="17"/>
      <c r="B23" s="19"/>
      <c r="C23" s="43"/>
      <c r="D23" s="43"/>
    </row>
    <row r="24" spans="1:4" ht="12.75" thickBot="1">
      <c r="A24" s="11" t="s">
        <v>22</v>
      </c>
      <c r="B24" s="22"/>
      <c r="C24" s="45"/>
      <c r="D24" s="45"/>
    </row>
    <row r="25" spans="1:4" ht="32.25" customHeight="1" thickBot="1">
      <c r="A25" s="123" t="s">
        <v>58</v>
      </c>
      <c r="B25" s="124"/>
      <c r="C25" s="124"/>
      <c r="D25" s="46">
        <f>SUM(D7:D23)</f>
        <v>0</v>
      </c>
    </row>
  </sheetData>
  <sheetProtection/>
  <mergeCells count="1">
    <mergeCell ref="A25:C25"/>
  </mergeCells>
  <printOptions horizontalCentered="1"/>
  <pageMargins left="0.1968503937007874" right="0.1968503937007874" top="0.1968503937007874" bottom="0.1968503937007874" header="0.5118110236220472" footer="0.1968503937007874"/>
  <pageSetup fitToHeight="1" fitToWidth="1" horizontalDpi="600" verticalDpi="600" orientation="landscape" paperSize="9" r:id="rId1"/>
  <headerFooter alignWithMargins="0">
    <oddFooter>&amp;LORIA 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J1" sqref="J1:J2"/>
    </sheetView>
  </sheetViews>
  <sheetFormatPr defaultColWidth="11.421875" defaultRowHeight="12.75"/>
  <cols>
    <col min="1" max="1" width="47.421875" style="59" customWidth="1"/>
    <col min="2" max="2" width="5.140625" style="59" bestFit="1" customWidth="1"/>
    <col min="3" max="3" width="6.8515625" style="59" bestFit="1" customWidth="1"/>
    <col min="4" max="4" width="8.57421875" style="59" customWidth="1"/>
    <col min="5" max="5" width="10.00390625" style="59" customWidth="1"/>
    <col min="6" max="6" width="5.140625" style="59" bestFit="1" customWidth="1"/>
    <col min="7" max="7" width="8.421875" style="59" customWidth="1"/>
    <col min="8" max="8" width="8.57421875" style="59" customWidth="1"/>
    <col min="9" max="9" width="10.00390625" style="59" customWidth="1"/>
    <col min="10" max="10" width="13.28125" style="59" customWidth="1"/>
    <col min="11" max="16384" width="11.421875" style="59" customWidth="1"/>
  </cols>
  <sheetData>
    <row r="1" spans="1:10" ht="12.75" customHeight="1">
      <c r="A1" s="125" t="s">
        <v>91</v>
      </c>
      <c r="B1" s="127" t="s">
        <v>60</v>
      </c>
      <c r="C1" s="129" t="s">
        <v>61</v>
      </c>
      <c r="D1" s="129"/>
      <c r="E1" s="130"/>
      <c r="F1" s="131" t="s">
        <v>62</v>
      </c>
      <c r="G1" s="129"/>
      <c r="H1" s="129"/>
      <c r="I1" s="130"/>
      <c r="J1" s="125" t="s">
        <v>115</v>
      </c>
    </row>
    <row r="2" spans="1:10" ht="30" customHeight="1">
      <c r="A2" s="126"/>
      <c r="B2" s="128"/>
      <c r="C2" s="63" t="s">
        <v>0</v>
      </c>
      <c r="D2" s="63" t="s">
        <v>113</v>
      </c>
      <c r="E2" s="63" t="s">
        <v>114</v>
      </c>
      <c r="F2" s="63" t="s">
        <v>63</v>
      </c>
      <c r="G2" s="64" t="s">
        <v>64</v>
      </c>
      <c r="H2" s="63" t="s">
        <v>113</v>
      </c>
      <c r="I2" s="63" t="s">
        <v>114</v>
      </c>
      <c r="J2" s="126"/>
    </row>
    <row r="3" spans="1:10" ht="10.5" customHeight="1">
      <c r="A3" s="69" t="s">
        <v>66</v>
      </c>
      <c r="B3" s="65"/>
      <c r="C3" s="66"/>
      <c r="D3" s="74"/>
      <c r="E3" s="67"/>
      <c r="F3" s="65"/>
      <c r="G3" s="65"/>
      <c r="H3" s="65"/>
      <c r="I3" s="65"/>
      <c r="J3" s="67"/>
    </row>
    <row r="4" spans="1:10" ht="10.5" customHeight="1">
      <c r="A4" s="70" t="s">
        <v>92</v>
      </c>
      <c r="B4" s="65" t="s">
        <v>65</v>
      </c>
      <c r="C4" s="66">
        <v>1</v>
      </c>
      <c r="D4" s="67"/>
      <c r="E4" s="67">
        <f>C4*D4</f>
        <v>0</v>
      </c>
      <c r="F4" s="65"/>
      <c r="G4" s="68"/>
      <c r="H4" s="67"/>
      <c r="I4" s="71">
        <f>G4*H4</f>
        <v>0</v>
      </c>
      <c r="J4" s="67">
        <f>E4+I4</f>
        <v>0</v>
      </c>
    </row>
    <row r="5" spans="1:10" ht="10.5" customHeight="1">
      <c r="A5" s="70" t="s">
        <v>112</v>
      </c>
      <c r="B5" s="65" t="s">
        <v>65</v>
      </c>
      <c r="C5" s="72">
        <v>1</v>
      </c>
      <c r="D5" s="67"/>
      <c r="E5" s="67">
        <f>C5*D5</f>
        <v>0</v>
      </c>
      <c r="F5" s="65"/>
      <c r="G5" s="67"/>
      <c r="H5" s="67"/>
      <c r="I5" s="71">
        <f>G5*H5</f>
        <v>0</v>
      </c>
      <c r="J5" s="67">
        <f>E5+I5</f>
        <v>0</v>
      </c>
    </row>
    <row r="6" spans="1:10" ht="10.5" customHeight="1">
      <c r="A6" s="70" t="s">
        <v>67</v>
      </c>
      <c r="B6" s="65" t="s">
        <v>65</v>
      </c>
      <c r="C6" s="72">
        <v>2</v>
      </c>
      <c r="D6" s="74"/>
      <c r="E6" s="67">
        <f>C6*D6</f>
        <v>0</v>
      </c>
      <c r="F6" s="65"/>
      <c r="G6" s="67"/>
      <c r="H6" s="67"/>
      <c r="I6" s="71">
        <f>G6*H6</f>
        <v>0</v>
      </c>
      <c r="J6" s="67">
        <f>E6+I6</f>
        <v>0</v>
      </c>
    </row>
    <row r="7" spans="1:10" ht="10.5" customHeight="1">
      <c r="A7" s="70" t="s">
        <v>68</v>
      </c>
      <c r="B7" s="65" t="s">
        <v>65</v>
      </c>
      <c r="C7" s="72">
        <v>2</v>
      </c>
      <c r="D7" s="67"/>
      <c r="E7" s="67">
        <f>C7*D7</f>
        <v>0</v>
      </c>
      <c r="F7" s="65"/>
      <c r="G7" s="67"/>
      <c r="H7" s="67"/>
      <c r="I7" s="71">
        <f>G7*H7</f>
        <v>0</v>
      </c>
      <c r="J7" s="67">
        <f>E7+I7</f>
        <v>0</v>
      </c>
    </row>
    <row r="8" spans="1:10" ht="10.5" customHeight="1">
      <c r="A8" s="70" t="s">
        <v>69</v>
      </c>
      <c r="B8" s="65" t="s">
        <v>65</v>
      </c>
      <c r="C8" s="72">
        <v>2</v>
      </c>
      <c r="D8" s="67"/>
      <c r="E8" s="67">
        <f>C8*D8</f>
        <v>0</v>
      </c>
      <c r="F8" s="65"/>
      <c r="G8" s="67"/>
      <c r="H8" s="67"/>
      <c r="I8" s="71">
        <f>G8*H8</f>
        <v>0</v>
      </c>
      <c r="J8" s="67">
        <f>E8+I8</f>
        <v>0</v>
      </c>
    </row>
    <row r="9" spans="1:10" ht="10.5" customHeight="1">
      <c r="A9" s="70"/>
      <c r="B9" s="65"/>
      <c r="C9" s="66"/>
      <c r="D9" s="67"/>
      <c r="E9" s="67"/>
      <c r="F9" s="65"/>
      <c r="G9" s="67"/>
      <c r="H9" s="65"/>
      <c r="I9" s="67"/>
      <c r="J9" s="67"/>
    </row>
    <row r="10" spans="1:10" ht="10.5" customHeight="1">
      <c r="A10" s="73" t="s">
        <v>93</v>
      </c>
      <c r="B10" s="65"/>
      <c r="C10" s="66"/>
      <c r="D10" s="74"/>
      <c r="E10" s="74"/>
      <c r="F10" s="65"/>
      <c r="G10" s="74"/>
      <c r="H10" s="70"/>
      <c r="I10" s="75"/>
      <c r="J10" s="75"/>
    </row>
    <row r="11" spans="1:10" ht="10.5" customHeight="1">
      <c r="A11" s="70" t="s">
        <v>70</v>
      </c>
      <c r="B11" s="65" t="s">
        <v>65</v>
      </c>
      <c r="C11" s="66">
        <v>1</v>
      </c>
      <c r="D11" s="67"/>
      <c r="E11" s="67">
        <f>C11*D11</f>
        <v>0</v>
      </c>
      <c r="F11" s="65"/>
      <c r="G11" s="67"/>
      <c r="H11" s="67"/>
      <c r="I11" s="71">
        <f>G11*H11</f>
        <v>0</v>
      </c>
      <c r="J11" s="67">
        <f>E11+I11</f>
        <v>0</v>
      </c>
    </row>
    <row r="12" spans="1:10" ht="10.5" customHeight="1">
      <c r="A12" s="70"/>
      <c r="B12" s="65"/>
      <c r="C12" s="66"/>
      <c r="D12" s="67"/>
      <c r="E12" s="67"/>
      <c r="F12" s="65"/>
      <c r="G12" s="67"/>
      <c r="H12" s="65"/>
      <c r="I12" s="67"/>
      <c r="J12" s="67"/>
    </row>
    <row r="13" spans="1:10" ht="10.5" customHeight="1">
      <c r="A13" s="73" t="s">
        <v>71</v>
      </c>
      <c r="B13" s="65"/>
      <c r="C13" s="66"/>
      <c r="D13" s="67"/>
      <c r="E13" s="67"/>
      <c r="F13" s="65"/>
      <c r="G13" s="67"/>
      <c r="H13" s="65"/>
      <c r="I13" s="67"/>
      <c r="J13" s="67"/>
    </row>
    <row r="14" spans="1:10" ht="10.5" customHeight="1">
      <c r="A14" s="70" t="s">
        <v>72</v>
      </c>
      <c r="B14" s="65" t="s">
        <v>65</v>
      </c>
      <c r="C14" s="66">
        <v>60</v>
      </c>
      <c r="D14" s="74"/>
      <c r="E14" s="67">
        <f>C14*D14</f>
        <v>0</v>
      </c>
      <c r="F14" s="65"/>
      <c r="G14" s="67"/>
      <c r="H14" s="67"/>
      <c r="I14" s="71">
        <f>G14*H14</f>
        <v>0</v>
      </c>
      <c r="J14" s="67">
        <f>E14+I14</f>
        <v>0</v>
      </c>
    </row>
    <row r="15" spans="1:10" ht="10.5" customHeight="1">
      <c r="A15" s="70" t="s">
        <v>73</v>
      </c>
      <c r="B15" s="65" t="s">
        <v>65</v>
      </c>
      <c r="C15" s="66">
        <v>60</v>
      </c>
      <c r="D15" s="67"/>
      <c r="E15" s="67">
        <f>C15*D15</f>
        <v>0</v>
      </c>
      <c r="F15" s="65"/>
      <c r="G15" s="67"/>
      <c r="H15" s="67"/>
      <c r="I15" s="71">
        <f>G15*H15</f>
        <v>0</v>
      </c>
      <c r="J15" s="67">
        <f>E15+I15</f>
        <v>0</v>
      </c>
    </row>
    <row r="16" spans="1:10" ht="10.5" customHeight="1">
      <c r="A16" s="70" t="s">
        <v>94</v>
      </c>
      <c r="B16" s="65" t="s">
        <v>65</v>
      </c>
      <c r="C16" s="66">
        <v>15</v>
      </c>
      <c r="D16" s="67"/>
      <c r="E16" s="67">
        <f>C16*D16</f>
        <v>0</v>
      </c>
      <c r="F16" s="65"/>
      <c r="G16" s="67"/>
      <c r="H16" s="67"/>
      <c r="I16" s="71">
        <f>G16*H16</f>
        <v>0</v>
      </c>
      <c r="J16" s="67">
        <f>E16+I16</f>
        <v>0</v>
      </c>
    </row>
    <row r="17" spans="1:10" ht="10.5" customHeight="1">
      <c r="A17" s="70" t="s">
        <v>74</v>
      </c>
      <c r="B17" s="65" t="s">
        <v>65</v>
      </c>
      <c r="C17" s="66"/>
      <c r="D17" s="67"/>
      <c r="E17" s="67">
        <f>C17*D17</f>
        <v>0</v>
      </c>
      <c r="F17" s="65"/>
      <c r="G17" s="67"/>
      <c r="H17" s="67"/>
      <c r="I17" s="71">
        <f>G17*H17</f>
        <v>0</v>
      </c>
      <c r="J17" s="67">
        <f>E17+I17</f>
        <v>0</v>
      </c>
    </row>
    <row r="18" spans="1:10" ht="10.5" customHeight="1">
      <c r="A18" s="70" t="s">
        <v>75</v>
      </c>
      <c r="B18" s="65" t="s">
        <v>65</v>
      </c>
      <c r="C18" s="76"/>
      <c r="D18" s="74"/>
      <c r="E18" s="67">
        <f>C18*D18</f>
        <v>0</v>
      </c>
      <c r="F18" s="65"/>
      <c r="G18" s="67"/>
      <c r="H18" s="67"/>
      <c r="I18" s="71">
        <f>G18*H18</f>
        <v>0</v>
      </c>
      <c r="J18" s="67">
        <f>E18+I18</f>
        <v>0</v>
      </c>
    </row>
    <row r="19" spans="1:10" ht="10.5" customHeight="1">
      <c r="A19" s="70"/>
      <c r="B19" s="65"/>
      <c r="C19" s="76"/>
      <c r="D19" s="67"/>
      <c r="E19" s="67"/>
      <c r="F19" s="65"/>
      <c r="G19" s="67"/>
      <c r="H19" s="67"/>
      <c r="I19" s="67"/>
      <c r="J19" s="67"/>
    </row>
    <row r="20" spans="1:10" ht="10.5" customHeight="1">
      <c r="A20" s="77" t="s">
        <v>76</v>
      </c>
      <c r="B20" s="78"/>
      <c r="C20" s="78"/>
      <c r="D20" s="79"/>
      <c r="E20" s="79">
        <f>SUM(E3:E19)</f>
        <v>0</v>
      </c>
      <c r="F20" s="78"/>
      <c r="G20" s="79">
        <f>SUM(G3:G19)</f>
        <v>0</v>
      </c>
      <c r="H20" s="79"/>
      <c r="I20" s="79">
        <f>SUM(I3:I19)</f>
        <v>0</v>
      </c>
      <c r="J20" s="79">
        <f>SUM(J3:J19)</f>
        <v>0</v>
      </c>
    </row>
    <row r="21" spans="1:10" ht="10.5" customHeight="1">
      <c r="A21" s="70"/>
      <c r="B21" s="65"/>
      <c r="C21" s="76"/>
      <c r="D21" s="67"/>
      <c r="E21" s="67"/>
      <c r="F21" s="65"/>
      <c r="G21" s="67"/>
      <c r="H21" s="67"/>
      <c r="I21" s="67"/>
      <c r="J21" s="67"/>
    </row>
    <row r="22" spans="1:10" ht="10.5" customHeight="1">
      <c r="A22" s="85"/>
      <c r="B22" s="65"/>
      <c r="C22" s="72"/>
      <c r="D22" s="67"/>
      <c r="E22" s="83"/>
      <c r="F22" s="65"/>
      <c r="G22" s="83"/>
      <c r="H22" s="67"/>
      <c r="I22" s="83"/>
      <c r="J22" s="67"/>
    </row>
    <row r="23" spans="1:10" ht="10.5" customHeight="1">
      <c r="A23" s="86" t="s">
        <v>71</v>
      </c>
      <c r="B23" s="65"/>
      <c r="C23" s="72"/>
      <c r="D23" s="67"/>
      <c r="E23" s="83"/>
      <c r="F23" s="65"/>
      <c r="G23" s="83"/>
      <c r="H23" s="67"/>
      <c r="I23" s="83"/>
      <c r="J23" s="67"/>
    </row>
    <row r="24" spans="1:10" ht="10.5" customHeight="1">
      <c r="A24" s="85" t="s">
        <v>72</v>
      </c>
      <c r="B24" s="65" t="s">
        <v>65</v>
      </c>
      <c r="C24" s="72">
        <v>40</v>
      </c>
      <c r="D24" s="74"/>
      <c r="E24" s="67">
        <f>C24*D24</f>
        <v>0</v>
      </c>
      <c r="F24" s="65"/>
      <c r="G24" s="83"/>
      <c r="H24" s="67"/>
      <c r="I24" s="71">
        <f>G24*H24</f>
        <v>0</v>
      </c>
      <c r="J24" s="67">
        <f>E24+I24</f>
        <v>0</v>
      </c>
    </row>
    <row r="25" spans="1:10" ht="10.5" customHeight="1">
      <c r="A25" s="85" t="s">
        <v>73</v>
      </c>
      <c r="B25" s="65" t="s">
        <v>65</v>
      </c>
      <c r="C25" s="72">
        <v>40</v>
      </c>
      <c r="D25" s="67"/>
      <c r="E25" s="67">
        <f>C25*D25</f>
        <v>0</v>
      </c>
      <c r="F25" s="65"/>
      <c r="G25" s="83"/>
      <c r="H25" s="67"/>
      <c r="I25" s="71">
        <f>G25*H25</f>
        <v>0</v>
      </c>
      <c r="J25" s="67">
        <f>E25+I25</f>
        <v>0</v>
      </c>
    </row>
    <row r="26" spans="1:10" ht="10.5" customHeight="1">
      <c r="A26" s="85" t="s">
        <v>78</v>
      </c>
      <c r="B26" s="65" t="s">
        <v>65</v>
      </c>
      <c r="C26" s="72">
        <v>40</v>
      </c>
      <c r="D26" s="67"/>
      <c r="E26" s="67">
        <f>C26*D26</f>
        <v>0</v>
      </c>
      <c r="F26" s="65"/>
      <c r="G26" s="83"/>
      <c r="H26" s="67"/>
      <c r="I26" s="71">
        <f>G26*H26</f>
        <v>0</v>
      </c>
      <c r="J26" s="67">
        <f>E26+I26</f>
        <v>0</v>
      </c>
    </row>
    <row r="27" spans="1:10" ht="10.5" customHeight="1">
      <c r="A27" s="85"/>
      <c r="B27" s="65"/>
      <c r="C27" s="72"/>
      <c r="D27" s="67"/>
      <c r="E27" s="83"/>
      <c r="F27" s="65"/>
      <c r="G27" s="83"/>
      <c r="H27" s="67"/>
      <c r="I27" s="83"/>
      <c r="J27" s="67"/>
    </row>
    <row r="28" spans="1:10" ht="10.5" customHeight="1">
      <c r="A28" s="87" t="s">
        <v>79</v>
      </c>
      <c r="B28" s="88"/>
      <c r="C28" s="89"/>
      <c r="D28" s="90"/>
      <c r="E28" s="91">
        <f>SUM(E22:E27)</f>
        <v>0</v>
      </c>
      <c r="F28" s="88"/>
      <c r="G28" s="91">
        <f>SUM(G22:G27)</f>
        <v>0</v>
      </c>
      <c r="H28" s="90"/>
      <c r="I28" s="90">
        <f>SUM(I22:I27)</f>
        <v>0</v>
      </c>
      <c r="J28" s="90">
        <f>SUM(J22:J27)</f>
        <v>0</v>
      </c>
    </row>
    <row r="29" spans="1:10" ht="10.5" customHeight="1">
      <c r="A29" s="82"/>
      <c r="B29" s="65"/>
      <c r="C29" s="72"/>
      <c r="D29" s="67"/>
      <c r="E29" s="83"/>
      <c r="F29" s="65"/>
      <c r="G29" s="83"/>
      <c r="H29" s="67"/>
      <c r="I29" s="83"/>
      <c r="J29" s="67"/>
    </row>
    <row r="30" spans="1:10" ht="10.5" customHeight="1">
      <c r="A30" s="63" t="s">
        <v>80</v>
      </c>
      <c r="B30" s="80"/>
      <c r="C30" s="92"/>
      <c r="D30" s="81"/>
      <c r="E30" s="93"/>
      <c r="F30" s="80"/>
      <c r="G30" s="93"/>
      <c r="H30" s="81"/>
      <c r="I30" s="93"/>
      <c r="J30" s="81"/>
    </row>
    <row r="31" spans="1:10" ht="10.5" customHeight="1">
      <c r="A31" s="73" t="s">
        <v>81</v>
      </c>
      <c r="B31" s="65"/>
      <c r="C31" s="66"/>
      <c r="D31" s="67"/>
      <c r="E31" s="67"/>
      <c r="F31" s="65"/>
      <c r="G31" s="68"/>
      <c r="H31" s="67"/>
      <c r="I31" s="71"/>
      <c r="J31" s="67"/>
    </row>
    <row r="32" spans="1:10" ht="10.5" customHeight="1">
      <c r="A32" s="70" t="s">
        <v>82</v>
      </c>
      <c r="B32" s="65" t="s">
        <v>77</v>
      </c>
      <c r="C32" s="66">
        <v>10</v>
      </c>
      <c r="D32" s="74"/>
      <c r="E32" s="67">
        <f>C32*D32</f>
        <v>0</v>
      </c>
      <c r="F32" s="65"/>
      <c r="G32" s="68"/>
      <c r="H32" s="67"/>
      <c r="I32" s="71">
        <f>G32*H32</f>
        <v>0</v>
      </c>
      <c r="J32" s="67">
        <f>E32+I32</f>
        <v>0</v>
      </c>
    </row>
    <row r="33" spans="1:10" ht="10.5" customHeight="1">
      <c r="A33" s="70"/>
      <c r="B33" s="65"/>
      <c r="C33" s="66"/>
      <c r="D33" s="67"/>
      <c r="E33" s="67"/>
      <c r="F33" s="65"/>
      <c r="G33" s="68"/>
      <c r="H33" s="67"/>
      <c r="I33" s="71"/>
      <c r="J33" s="67"/>
    </row>
    <row r="34" spans="1:10" ht="10.5" customHeight="1">
      <c r="A34" s="70"/>
      <c r="B34" s="65"/>
      <c r="C34" s="66"/>
      <c r="D34" s="74"/>
      <c r="E34" s="74"/>
      <c r="F34" s="65"/>
      <c r="G34" s="68"/>
      <c r="H34" s="75"/>
      <c r="I34" s="84"/>
      <c r="J34" s="75"/>
    </row>
    <row r="35" spans="1:10" ht="10.5" customHeight="1">
      <c r="A35" s="94" t="s">
        <v>83</v>
      </c>
      <c r="B35" s="95"/>
      <c r="C35" s="96"/>
      <c r="D35" s="97"/>
      <c r="E35" s="98">
        <f>SUM(E31:E34)</f>
        <v>0</v>
      </c>
      <c r="F35" s="95"/>
      <c r="G35" s="97">
        <f>SUM(G31:G34)</f>
        <v>0</v>
      </c>
      <c r="H35" s="97"/>
      <c r="I35" s="97">
        <f>SUM(I31:I34)</f>
        <v>0</v>
      </c>
      <c r="J35" s="97">
        <f>SUM(J31:J34)</f>
        <v>0</v>
      </c>
    </row>
    <row r="36" spans="1:10" ht="10.5" customHeight="1">
      <c r="A36" s="82"/>
      <c r="B36" s="65"/>
      <c r="C36" s="72"/>
      <c r="D36" s="67"/>
      <c r="E36" s="83"/>
      <c r="F36" s="65"/>
      <c r="G36" s="83"/>
      <c r="H36" s="67"/>
      <c r="I36" s="83"/>
      <c r="J36" s="67"/>
    </row>
    <row r="37" spans="1:10" ht="10.5" customHeight="1">
      <c r="A37" s="82"/>
      <c r="B37" s="65"/>
      <c r="C37" s="72"/>
      <c r="D37" s="67"/>
      <c r="E37" s="83"/>
      <c r="F37" s="65"/>
      <c r="G37" s="83"/>
      <c r="H37" s="67"/>
      <c r="I37" s="83"/>
      <c r="J37" s="67"/>
    </row>
    <row r="38" spans="1:10" ht="10.5" customHeight="1">
      <c r="A38" s="63" t="s">
        <v>85</v>
      </c>
      <c r="B38" s="80"/>
      <c r="C38" s="92"/>
      <c r="D38" s="81"/>
      <c r="E38" s="93"/>
      <c r="F38" s="80"/>
      <c r="G38" s="93"/>
      <c r="H38" s="81"/>
      <c r="I38" s="93"/>
      <c r="J38" s="81"/>
    </row>
    <row r="39" spans="1:10" ht="10.5" customHeight="1">
      <c r="A39" s="73" t="s">
        <v>86</v>
      </c>
      <c r="B39" s="65"/>
      <c r="C39" s="66"/>
      <c r="D39" s="67"/>
      <c r="E39" s="67"/>
      <c r="F39" s="65"/>
      <c r="G39" s="67"/>
      <c r="H39" s="67"/>
      <c r="I39" s="67"/>
      <c r="J39" s="67"/>
    </row>
    <row r="40" spans="1:10" ht="10.5" customHeight="1">
      <c r="A40" s="70" t="s">
        <v>87</v>
      </c>
      <c r="B40" s="65" t="s">
        <v>65</v>
      </c>
      <c r="C40" s="66">
        <v>1</v>
      </c>
      <c r="D40" s="67"/>
      <c r="E40" s="67">
        <f>C40*D40</f>
        <v>0</v>
      </c>
      <c r="F40" s="65"/>
      <c r="G40" s="67"/>
      <c r="H40" s="67"/>
      <c r="I40" s="71">
        <f>G40*H40</f>
        <v>0</v>
      </c>
      <c r="J40" s="67">
        <f>E40+I40</f>
        <v>0</v>
      </c>
    </row>
    <row r="41" spans="1:10" ht="10.5" customHeight="1">
      <c r="A41" s="70"/>
      <c r="B41" s="65"/>
      <c r="C41" s="66"/>
      <c r="D41" s="67"/>
      <c r="E41" s="67"/>
      <c r="F41" s="65"/>
      <c r="G41" s="67"/>
      <c r="H41" s="67"/>
      <c r="I41" s="67"/>
      <c r="J41" s="67"/>
    </row>
    <row r="42" spans="1:10" ht="10.5" customHeight="1">
      <c r="A42" s="70"/>
      <c r="B42" s="65"/>
      <c r="C42" s="66"/>
      <c r="D42" s="74"/>
      <c r="E42" s="67"/>
      <c r="F42" s="65"/>
      <c r="G42" s="67"/>
      <c r="H42" s="67"/>
      <c r="I42" s="67"/>
      <c r="J42" s="67"/>
    </row>
    <row r="43" spans="1:10" ht="10.5" customHeight="1">
      <c r="A43" s="73" t="s">
        <v>88</v>
      </c>
      <c r="B43" s="65"/>
      <c r="C43" s="66"/>
      <c r="D43" s="67"/>
      <c r="E43" s="67"/>
      <c r="F43" s="65"/>
      <c r="G43" s="67"/>
      <c r="H43" s="67"/>
      <c r="I43" s="67"/>
      <c r="J43" s="67"/>
    </row>
    <row r="44" spans="1:10" ht="10.5" customHeight="1">
      <c r="A44" s="70" t="s">
        <v>89</v>
      </c>
      <c r="B44" s="65" t="s">
        <v>65</v>
      </c>
      <c r="C44" s="66">
        <v>8</v>
      </c>
      <c r="D44" s="74"/>
      <c r="E44" s="67">
        <f>C44*D44</f>
        <v>0</v>
      </c>
      <c r="F44" s="65"/>
      <c r="G44" s="68"/>
      <c r="H44" s="67"/>
      <c r="I44" s="71">
        <f>G44*H44</f>
        <v>0</v>
      </c>
      <c r="J44" s="67">
        <f>E44+I44</f>
        <v>0</v>
      </c>
    </row>
    <row r="45" spans="1:10" ht="10.5" customHeight="1">
      <c r="A45" s="70" t="s">
        <v>90</v>
      </c>
      <c r="B45" s="65" t="s">
        <v>65</v>
      </c>
      <c r="C45" s="66">
        <v>8</v>
      </c>
      <c r="D45" s="67"/>
      <c r="E45" s="67">
        <f>C45*D45</f>
        <v>0</v>
      </c>
      <c r="F45" s="65"/>
      <c r="G45" s="68"/>
      <c r="H45" s="67"/>
      <c r="I45" s="71">
        <f>G45*H45</f>
        <v>0</v>
      </c>
      <c r="J45" s="67">
        <f>E45+I45</f>
        <v>0</v>
      </c>
    </row>
    <row r="46" spans="1:10" ht="10.5" customHeight="1">
      <c r="A46" s="99" t="s">
        <v>84</v>
      </c>
      <c r="B46" s="100"/>
      <c r="C46" s="101"/>
      <c r="D46" s="102"/>
      <c r="E46" s="102">
        <f>SUM(E39:E45)</f>
        <v>0</v>
      </c>
      <c r="F46" s="102"/>
      <c r="G46" s="102">
        <f>SUM(G39:G45)</f>
        <v>0</v>
      </c>
      <c r="H46" s="102"/>
      <c r="I46" s="102">
        <f>SUM(I39:I45)</f>
        <v>0</v>
      </c>
      <c r="J46" s="102">
        <f>SUM(J39:J45)</f>
        <v>0</v>
      </c>
    </row>
    <row r="47" spans="1:10" ht="10.5" customHeight="1" thickBot="1">
      <c r="A47" s="85"/>
      <c r="B47" s="65"/>
      <c r="C47" s="72"/>
      <c r="D47" s="67"/>
      <c r="E47" s="83"/>
      <c r="F47" s="65"/>
      <c r="G47" s="83"/>
      <c r="H47" s="67"/>
      <c r="I47" s="83"/>
      <c r="J47" s="67"/>
    </row>
    <row r="48" spans="1:10" ht="12.75" thickBot="1">
      <c r="A48" s="112" t="s">
        <v>116</v>
      </c>
      <c r="B48" s="103"/>
      <c r="C48" s="103"/>
      <c r="D48" s="104"/>
      <c r="E48" s="111">
        <f>+E20+E28+E35+E46</f>
        <v>0</v>
      </c>
      <c r="F48" s="111"/>
      <c r="G48" s="111">
        <f>+G20+G28+G35+G46</f>
        <v>0</v>
      </c>
      <c r="H48" s="111"/>
      <c r="I48" s="111">
        <f>+I20+I28+I35+I46</f>
        <v>0</v>
      </c>
      <c r="J48" s="113">
        <f>+J20+J28+J35+J46</f>
        <v>0</v>
      </c>
    </row>
  </sheetData>
  <sheetProtection/>
  <mergeCells count="5">
    <mergeCell ref="A1:A2"/>
    <mergeCell ref="B1:B2"/>
    <mergeCell ref="C1:E1"/>
    <mergeCell ref="F1:I1"/>
    <mergeCell ref="J1:J2"/>
  </mergeCells>
  <printOptions horizontalCentered="1"/>
  <pageMargins left="0.1968503937007874" right="0.1968503937007874" top="0.1968503937007874" bottom="0.1968503937007874" header="0.5118110236220472" footer="0.1968503937007874"/>
  <pageSetup fitToHeight="1" fitToWidth="1" horizontalDpi="600" verticalDpi="600" orientation="landscape" paperSize="9" r:id="rId1"/>
  <headerFooter alignWithMargins="0">
    <oddFooter>&amp;LORIA 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17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44.7109375" style="12" bestFit="1" customWidth="1"/>
    <col min="2" max="2" width="11.421875" style="12" customWidth="1"/>
    <col min="3" max="3" width="14.140625" style="12" bestFit="1" customWidth="1"/>
    <col min="4" max="4" width="14.57421875" style="12" customWidth="1"/>
    <col min="5" max="16384" width="11.421875" style="12" customWidth="1"/>
  </cols>
  <sheetData>
    <row r="5" ht="12">
      <c r="A5" s="23" t="s">
        <v>25</v>
      </c>
    </row>
    <row r="8" spans="1:4" ht="24" customHeight="1">
      <c r="A8" s="120" t="s">
        <v>13</v>
      </c>
      <c r="B8" s="120" t="s">
        <v>0</v>
      </c>
      <c r="C8" s="120" t="s">
        <v>44</v>
      </c>
      <c r="D8" s="120" t="s">
        <v>46</v>
      </c>
    </row>
    <row r="9" spans="1:4" ht="12">
      <c r="A9" s="132"/>
      <c r="B9" s="132"/>
      <c r="C9" s="132"/>
      <c r="D9" s="132"/>
    </row>
    <row r="10" spans="1:4" s="1" customFormat="1" ht="31.5" customHeight="1">
      <c r="A10" s="26" t="s">
        <v>40</v>
      </c>
      <c r="B10" s="27" t="s">
        <v>1</v>
      </c>
      <c r="C10" s="38"/>
      <c r="D10" s="38"/>
    </row>
    <row r="11" spans="1:4" s="1" customFormat="1" ht="31.5" customHeight="1">
      <c r="A11" s="26" t="s">
        <v>41</v>
      </c>
      <c r="B11" s="27" t="s">
        <v>1</v>
      </c>
      <c r="C11" s="38"/>
      <c r="D11" s="38"/>
    </row>
    <row r="12" spans="1:4" s="1" customFormat="1" ht="31.5" customHeight="1">
      <c r="A12" s="28" t="s">
        <v>17</v>
      </c>
      <c r="B12" s="29"/>
      <c r="C12" s="39"/>
      <c r="D12" s="39"/>
    </row>
    <row r="13" spans="1:4" s="1" customFormat="1" ht="31.5" customHeight="1">
      <c r="A13" s="30" t="s">
        <v>42</v>
      </c>
      <c r="B13" s="31" t="s">
        <v>1</v>
      </c>
      <c r="C13" s="40"/>
      <c r="D13" s="40"/>
    </row>
    <row r="14" spans="1:4" s="1" customFormat="1" ht="31.5" customHeight="1">
      <c r="A14" s="32" t="s">
        <v>43</v>
      </c>
      <c r="B14" s="31">
        <v>4</v>
      </c>
      <c r="C14" s="40"/>
      <c r="D14" s="40"/>
    </row>
    <row r="15" spans="1:4" ht="33" customHeight="1">
      <c r="A15" s="13" t="s">
        <v>50</v>
      </c>
      <c r="B15" s="41"/>
      <c r="C15" s="41"/>
      <c r="D15" s="42">
        <f>SUM(D10:D14)</f>
        <v>0</v>
      </c>
    </row>
    <row r="17" spans="1:2" ht="17.25" customHeight="1">
      <c r="A17" s="24" t="s">
        <v>2</v>
      </c>
      <c r="B17" s="25"/>
    </row>
  </sheetData>
  <sheetProtection/>
  <mergeCells count="4">
    <mergeCell ref="A8:A9"/>
    <mergeCell ref="B8:B9"/>
    <mergeCell ref="D8:D9"/>
    <mergeCell ref="C8:C9"/>
  </mergeCells>
  <printOptions horizontalCentered="1"/>
  <pageMargins left="0.1968503937007874" right="0.1968503937007874" top="0.1968503937007874" bottom="0.1968503937007874" header="0.5118110236220472" footer="0.1968503937007874"/>
  <pageSetup fitToHeight="1" fitToWidth="1" horizontalDpi="600" verticalDpi="600" orientation="landscape" paperSize="9" r:id="rId1"/>
  <headerFooter alignWithMargins="0">
    <oddFooter>&amp;LORIA 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17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50.28125" style="12" customWidth="1"/>
    <col min="2" max="2" width="25.7109375" style="12" customWidth="1"/>
    <col min="3" max="16384" width="11.421875" style="12" customWidth="1"/>
  </cols>
  <sheetData>
    <row r="5" spans="1:2" ht="12">
      <c r="A5" s="23" t="s">
        <v>39</v>
      </c>
      <c r="B5" s="23"/>
    </row>
    <row r="6" spans="1:2" ht="12">
      <c r="A6" s="23"/>
      <c r="B6" s="23"/>
    </row>
    <row r="8" ht="12">
      <c r="B8" s="33"/>
    </row>
    <row r="9" spans="1:2" ht="20.25" customHeight="1">
      <c r="A9" s="120" t="s">
        <v>13</v>
      </c>
      <c r="B9" s="120" t="s">
        <v>45</v>
      </c>
    </row>
    <row r="10" spans="1:2" ht="24.75" customHeight="1">
      <c r="A10" s="132"/>
      <c r="B10" s="132"/>
    </row>
    <row r="11" spans="1:2" ht="28.5" customHeight="1">
      <c r="A11" s="26" t="s">
        <v>26</v>
      </c>
      <c r="B11" s="55">
        <f>MATERIEL!E36</f>
        <v>0</v>
      </c>
    </row>
    <row r="12" spans="1:2" ht="28.5" customHeight="1">
      <c r="A12" s="26" t="s">
        <v>53</v>
      </c>
      <c r="B12" s="55">
        <f>'Prestations Système téléphonie'!D25</f>
        <v>0</v>
      </c>
    </row>
    <row r="13" spans="1:2" ht="28.5" customHeight="1">
      <c r="A13" s="34" t="s">
        <v>117</v>
      </c>
      <c r="B13" s="55">
        <f>CABLAGE!J48</f>
        <v>0</v>
      </c>
    </row>
    <row r="14" spans="1:2" ht="28.5" customHeight="1">
      <c r="A14" s="34" t="s">
        <v>56</v>
      </c>
      <c r="B14" s="55">
        <f>MAINTENANCE!D15</f>
        <v>0</v>
      </c>
    </row>
    <row r="15" spans="1:2" ht="31.5" customHeight="1">
      <c r="A15" s="10" t="s">
        <v>14</v>
      </c>
      <c r="B15" s="56">
        <f>SUM(B11:B14)</f>
        <v>0</v>
      </c>
    </row>
    <row r="16" spans="1:2" ht="31.5" customHeight="1">
      <c r="A16" s="10" t="s">
        <v>48</v>
      </c>
      <c r="B16" s="57"/>
    </row>
    <row r="17" spans="1:2" ht="31.5" customHeight="1">
      <c r="A17" s="10" t="s">
        <v>15</v>
      </c>
      <c r="B17" s="57">
        <f>B15+B16</f>
        <v>0</v>
      </c>
    </row>
  </sheetData>
  <sheetProtection/>
  <mergeCells count="2">
    <mergeCell ref="A9:A10"/>
    <mergeCell ref="B9:B10"/>
  </mergeCells>
  <printOptions horizontalCentered="1"/>
  <pageMargins left="0.1968503937007874" right="0.1968503937007874" top="0.1968503937007874" bottom="0.1968503937007874" header="0.5118110236220472" footer="0.1968503937007874"/>
  <pageSetup fitToHeight="1" fitToWidth="1" horizontalDpi="600" verticalDpi="600" orientation="landscape" paperSize="9" r:id="rId1"/>
  <headerFooter alignWithMargins="0">
    <oddFooter>&amp;LORIA 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Sicoval</dc:title>
  <dc:subject/>
  <dc:creator>JM Bouarat</dc:creator>
  <cp:keywords/>
  <dc:description/>
  <cp:lastModifiedBy>pganzhorn</cp:lastModifiedBy>
  <cp:lastPrinted>2017-01-24T10:08:00Z</cp:lastPrinted>
  <dcterms:created xsi:type="dcterms:W3CDTF">2000-02-17T09:11:39Z</dcterms:created>
  <dcterms:modified xsi:type="dcterms:W3CDTF">2017-02-17T07:13:35Z</dcterms:modified>
  <cp:category/>
  <cp:version/>
  <cp:contentType/>
  <cp:contentStatus/>
</cp:coreProperties>
</file>