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gestion\taty-gabriel\Photocopieurs\Marché public\"/>
    </mc:Choice>
  </mc:AlternateContent>
  <bookViews>
    <workbookView xWindow="-120" yWindow="-120" windowWidth="29040" windowHeight="15720" activeTab="1"/>
  </bookViews>
  <sheets>
    <sheet name="acte d'engagement" sheetId="1" r:id="rId1"/>
    <sheet name="cctp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2" l="1"/>
  <c r="J13" i="1" l="1"/>
  <c r="F12" i="1"/>
  <c r="F15" i="1" s="1"/>
  <c r="F14" i="1"/>
  <c r="L13" i="1" l="1"/>
  <c r="K13" i="1"/>
  <c r="L14" i="1"/>
  <c r="J7" i="1" l="1"/>
  <c r="J8" i="1" l="1"/>
  <c r="K8" i="1" s="1"/>
  <c r="J9" i="1"/>
  <c r="J10" i="1"/>
  <c r="J11" i="1"/>
  <c r="J6" i="1"/>
  <c r="K11" i="1" l="1"/>
  <c r="L11" i="1" s="1"/>
  <c r="K9" i="1"/>
  <c r="L9" i="1" s="1"/>
  <c r="L8" i="1"/>
  <c r="K6" i="1"/>
  <c r="L6" i="1" s="1"/>
  <c r="L12" i="1" l="1"/>
  <c r="L15" i="1" s="1"/>
</calcChain>
</file>

<file path=xl/sharedStrings.xml><?xml version="1.0" encoding="utf-8"?>
<sst xmlns="http://schemas.openxmlformats.org/spreadsheetml/2006/main" count="82" uniqueCount="48">
  <si>
    <t>Etablissement</t>
  </si>
  <si>
    <t xml:space="preserve">Affectation </t>
  </si>
  <si>
    <t>Type de copie</t>
  </si>
  <si>
    <t>Modele propose</t>
  </si>
  <si>
    <t>Appareil    numero</t>
  </si>
  <si>
    <t>Prix de la location annuelle HT  (2)</t>
  </si>
  <si>
    <t>Prix de la copie HT   (3)</t>
  </si>
  <si>
    <t>VIE SCOLAIRE</t>
  </si>
  <si>
    <t>COULEUR</t>
  </si>
  <si>
    <t>N&amp;B</t>
  </si>
  <si>
    <t>NOM DU CANDIDAT AU MARCHE</t>
  </si>
  <si>
    <t>ADMINISTRATION</t>
  </si>
  <si>
    <t>Volume annuel prévisionnel (1)</t>
  </si>
  <si>
    <t>Coût total prévisionnel HT   (5)=(2+4)</t>
  </si>
  <si>
    <t>COUT TOTAL PREVISIONNEL TTC</t>
  </si>
  <si>
    <t>Coût total copies annuel prévisionnel  (4)=(1*3)</t>
  </si>
  <si>
    <t>Chargeur automatique de documents recto-verso</t>
  </si>
  <si>
    <t>Scanner</t>
  </si>
  <si>
    <t xml:space="preserve">Modules de finition </t>
  </si>
  <si>
    <t>Vitesse minimale 
(pages par minute)</t>
  </si>
  <si>
    <t>Magasins d'alimentation
(nombre de pages minimum)</t>
  </si>
  <si>
    <t>Oui</t>
  </si>
  <si>
    <t xml:space="preserve">Volume annuel prévisionnel </t>
  </si>
  <si>
    <t>A4 : 2000
A3 : 1000</t>
  </si>
  <si>
    <t>Oui (capacité minimale de 80 feuilles)</t>
  </si>
  <si>
    <t xml:space="preserve">Oui (N&amp;B et couleur)
Indiquer les modes (scan to)
Indiquer les formats </t>
  </si>
  <si>
    <t>Tri décalé et agrafage</t>
  </si>
  <si>
    <t>Impression réseau + directe à partir d'une clé USB</t>
  </si>
  <si>
    <t>TOTAL GENERAL</t>
  </si>
  <si>
    <t xml:space="preserve">CARACTERISTIQUES TECHNIQUES DU MARCHE DE LOCATION ET MAINTENANCE DE PHOTOCOPIEURS 2024-2026       </t>
  </si>
  <si>
    <t xml:space="preserve">SALLE DES PROFESSEURS </t>
  </si>
  <si>
    <t>LYCEE MARECHAL LECLERC DE HAUTECLOCQUE</t>
  </si>
  <si>
    <t>ANNEXE DU LYCEE MARECHAL LECLERC DE HAUTECLOCQUE</t>
  </si>
  <si>
    <t>Salle DDFPT</t>
  </si>
  <si>
    <t>Salle des professeurs</t>
  </si>
  <si>
    <t>Vie scolaire</t>
  </si>
  <si>
    <t>Lycée Maréchal Leclerc</t>
  </si>
  <si>
    <t>Annexe du lycée Maréchal Leclerc</t>
  </si>
  <si>
    <t xml:space="preserve"> ACTE D'ENGAGEMENT DU MARCHE DE LOCATION ET MAINTENANCE DE PHOTOCOPIEURS 2024-2026     </t>
  </si>
  <si>
    <t>A4 : 500</t>
  </si>
  <si>
    <t>Total 
général</t>
  </si>
  <si>
    <t>Total lycée</t>
  </si>
  <si>
    <t>Total annexe</t>
  </si>
  <si>
    <t>A4 : 2000
A3 : 100</t>
  </si>
  <si>
    <t>Mise en service</t>
  </si>
  <si>
    <t>le 01/04/2024</t>
  </si>
  <si>
    <t>le 01/11/2024</t>
  </si>
  <si>
    <t>Mise en service: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</si>
</sst>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4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026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133350</xdr:colOff>
      <xdr:row>0</xdr:row>
      <xdr:rowOff>57150</xdr:rowOff>
    </xdr:from>
    <xdr:to>
      <xdr:col>11</xdr:col>
      <xdr:colOff>438150</xdr:colOff>
      <xdr:row>2</xdr:row>
      <xdr:rowOff>38100</xdr:rowOff>
    </xdr:to>
    <xdr:sp macro="" textlink="">
      <xdr:nvSpPr>
        <xdr:cNvPr id="1028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1953875" y="5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0</xdr:row>
      <xdr:rowOff>76200</xdr:rowOff>
    </xdr:from>
    <xdr:ext cx="304800" cy="304800"/>
    <xdr:sp macro="" textlink="">
      <xdr:nvSpPr>
        <xdr:cNvPr id="7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495800" y="7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8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9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10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1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12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3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4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5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6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7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8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19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20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21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22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23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24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25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26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27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28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9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30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31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32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3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4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5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6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7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8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9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40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41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42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43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44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45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46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47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48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49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50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51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52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15</xdr:col>
      <xdr:colOff>0</xdr:colOff>
      <xdr:row>4</xdr:row>
      <xdr:rowOff>0</xdr:rowOff>
    </xdr:from>
    <xdr:to>
      <xdr:col>15</xdr:col>
      <xdr:colOff>304800</xdr:colOff>
      <xdr:row>4</xdr:row>
      <xdr:rowOff>304800</xdr:rowOff>
    </xdr:to>
    <xdr:sp macro="" textlink="">
      <xdr:nvSpPr>
        <xdr:cNvPr id="1032" name="AutoShape 8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3935075" y="790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8</xdr:row>
      <xdr:rowOff>304800</xdr:rowOff>
    </xdr:to>
    <xdr:sp macro="" textlink="">
      <xdr:nvSpPr>
        <xdr:cNvPr id="1034" name="AutoShape 10" descr="Fichier:Logo Academie Orleans-Tours.jpg — Wikipédia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393507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8</xdr:row>
      <xdr:rowOff>304800</xdr:rowOff>
    </xdr:to>
    <xdr:sp macro="" textlink="">
      <xdr:nvSpPr>
        <xdr:cNvPr id="1036" name="AutoShape 12" descr="Fichier:Académie d'Orléans-Tours.svg — Wikipédia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3935075" y="2314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2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133350</xdr:colOff>
      <xdr:row>0</xdr:row>
      <xdr:rowOff>57150</xdr:rowOff>
    </xdr:from>
    <xdr:to>
      <xdr:col>11</xdr:col>
      <xdr:colOff>438150</xdr:colOff>
      <xdr:row>2</xdr:row>
      <xdr:rowOff>38100</xdr:rowOff>
    </xdr:to>
    <xdr:sp macro="" textlink="">
      <xdr:nvSpPr>
        <xdr:cNvPr id="3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5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0</xdr:row>
      <xdr:rowOff>76200</xdr:rowOff>
    </xdr:from>
    <xdr:ext cx="304800" cy="304800"/>
    <xdr:sp macro="" textlink="">
      <xdr:nvSpPr>
        <xdr:cNvPr id="4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76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5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524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6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2002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7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2002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8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9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0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1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2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3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4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5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16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048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17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048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18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810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19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810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20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21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22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23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24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25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6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5524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 macro="" textlink="">
      <xdr:nvSpPr>
        <xdr:cNvPr id="27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5524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28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2002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0</xdr:row>
      <xdr:rowOff>0</xdr:rowOff>
    </xdr:from>
    <xdr:ext cx="304800" cy="304800"/>
    <xdr:sp macro="" textlink="">
      <xdr:nvSpPr>
        <xdr:cNvPr id="29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2002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0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304800" cy="304800"/>
    <xdr:sp macro="" textlink="">
      <xdr:nvSpPr>
        <xdr:cNvPr id="31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9052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2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3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4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5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6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37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56388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38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048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304800" cy="304800"/>
    <xdr:sp macro="" textlink="">
      <xdr:nvSpPr>
        <xdr:cNvPr id="39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048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40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810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304800" cy="304800"/>
    <xdr:sp macro="" textlink="">
      <xdr:nvSpPr>
        <xdr:cNvPr id="41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8106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42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0</xdr:row>
      <xdr:rowOff>0</xdr:rowOff>
    </xdr:from>
    <xdr:ext cx="304800" cy="304800"/>
    <xdr:sp macro="" textlink="">
      <xdr:nvSpPr>
        <xdr:cNvPr id="43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525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44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304800" cy="304800"/>
    <xdr:sp macro="" textlink="">
      <xdr:nvSpPr>
        <xdr:cNvPr id="45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572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46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47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48" name="AutoShape 2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0</xdr:row>
      <xdr:rowOff>0</xdr:rowOff>
    </xdr:from>
    <xdr:ext cx="304800" cy="304800"/>
    <xdr:sp macro="" textlink="">
      <xdr:nvSpPr>
        <xdr:cNvPr id="49" name="AutoShape 4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16205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15</xdr:col>
      <xdr:colOff>0</xdr:colOff>
      <xdr:row>3</xdr:row>
      <xdr:rowOff>0</xdr:rowOff>
    </xdr:from>
    <xdr:to>
      <xdr:col>15</xdr:col>
      <xdr:colOff>304800</xdr:colOff>
      <xdr:row>4</xdr:row>
      <xdr:rowOff>0</xdr:rowOff>
    </xdr:to>
    <xdr:sp macro="" textlink="">
      <xdr:nvSpPr>
        <xdr:cNvPr id="50" name="AutoShape 8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495425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304800</xdr:colOff>
      <xdr:row>5</xdr:row>
      <xdr:rowOff>0</xdr:rowOff>
    </xdr:to>
    <xdr:sp macro="" textlink="">
      <xdr:nvSpPr>
        <xdr:cNvPr id="51" name="AutoShape 10" descr="Fichier:Logo Academie Orleans-Tours.jpg — Wikipédia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4954250" y="18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304800</xdr:colOff>
      <xdr:row>5</xdr:row>
      <xdr:rowOff>0</xdr:rowOff>
    </xdr:to>
    <xdr:sp macro="" textlink="">
      <xdr:nvSpPr>
        <xdr:cNvPr id="52" name="AutoShape 12" descr="Fichier:Académie d'Orléans-Tours.svg — Wikipédia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4954250" y="189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G16" sqref="G16"/>
    </sheetView>
  </sheetViews>
  <sheetFormatPr baseColWidth="10" defaultRowHeight="12.75" x14ac:dyDescent="0.2"/>
  <cols>
    <col min="1" max="1" width="8.28515625" style="1" customWidth="1"/>
    <col min="2" max="2" width="24.7109375" style="1" customWidth="1"/>
    <col min="3" max="3" width="25.5703125" style="1" customWidth="1"/>
    <col min="4" max="4" width="13.140625" style="1" bestFit="1" customWidth="1"/>
    <col min="5" max="5" width="11.7109375" style="1" customWidth="1"/>
    <col min="6" max="6" width="15.85546875" style="1" customWidth="1"/>
    <col min="7" max="7" width="36.140625" style="1" customWidth="1"/>
    <col min="8" max="8" width="11.42578125" style="1"/>
    <col min="9" max="9" width="10.7109375" style="1" customWidth="1"/>
    <col min="10" max="12" width="15.7109375" style="1" customWidth="1"/>
    <col min="13" max="16384" width="11.42578125" style="1"/>
  </cols>
  <sheetData>
    <row r="1" spans="1:13" x14ac:dyDescent="0.2">
      <c r="A1" s="43" t="s">
        <v>38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x14ac:dyDescent="0.2">
      <c r="A2" s="2"/>
      <c r="B2" s="2"/>
      <c r="C2" s="2"/>
      <c r="D2" s="39"/>
      <c r="E2" s="2"/>
      <c r="F2" s="2"/>
      <c r="G2" s="2"/>
      <c r="H2" s="2"/>
      <c r="I2" s="2"/>
      <c r="J2" s="2"/>
      <c r="K2" s="2"/>
      <c r="L2" s="2"/>
    </row>
    <row r="3" spans="1:13" x14ac:dyDescent="0.2">
      <c r="A3" s="2"/>
      <c r="B3" s="3" t="s">
        <v>10</v>
      </c>
      <c r="C3" s="2"/>
      <c r="D3" s="39"/>
      <c r="E3" s="44"/>
      <c r="F3" s="44"/>
      <c r="G3" s="44"/>
      <c r="H3" s="44"/>
      <c r="I3" s="44"/>
      <c r="J3" s="44"/>
      <c r="K3" s="44"/>
      <c r="L3" s="44"/>
    </row>
    <row r="4" spans="1:13" ht="10.5" customHeight="1" x14ac:dyDescent="0.2">
      <c r="B4" s="4"/>
    </row>
    <row r="5" spans="1:13" ht="51" customHeight="1" x14ac:dyDescent="0.2">
      <c r="A5" s="6" t="s">
        <v>4</v>
      </c>
      <c r="B5" s="7" t="s">
        <v>0</v>
      </c>
      <c r="C5" s="6" t="s">
        <v>1</v>
      </c>
      <c r="D5" s="6" t="s">
        <v>44</v>
      </c>
      <c r="E5" s="6" t="s">
        <v>2</v>
      </c>
      <c r="F5" s="6" t="s">
        <v>12</v>
      </c>
      <c r="G5" s="6" t="s">
        <v>3</v>
      </c>
      <c r="H5" s="6" t="s">
        <v>5</v>
      </c>
      <c r="I5" s="6" t="s">
        <v>6</v>
      </c>
      <c r="J5" s="6" t="s">
        <v>15</v>
      </c>
      <c r="K5" s="6" t="s">
        <v>13</v>
      </c>
      <c r="L5" s="6" t="s">
        <v>14</v>
      </c>
      <c r="M5" s="5"/>
    </row>
    <row r="6" spans="1:13" ht="24.95" customHeight="1" x14ac:dyDescent="0.2">
      <c r="A6" s="50">
        <v>1</v>
      </c>
      <c r="B6" s="47" t="s">
        <v>36</v>
      </c>
      <c r="C6" s="45" t="s">
        <v>11</v>
      </c>
      <c r="D6" s="45" t="s">
        <v>45</v>
      </c>
      <c r="E6" s="8" t="s">
        <v>9</v>
      </c>
      <c r="F6" s="9">
        <v>150000</v>
      </c>
      <c r="G6" s="48"/>
      <c r="H6" s="48"/>
      <c r="I6" s="20"/>
      <c r="J6" s="10">
        <f>F6*I6</f>
        <v>0</v>
      </c>
      <c r="K6" s="54">
        <f>H6+J6+J7</f>
        <v>0</v>
      </c>
      <c r="L6" s="54">
        <f>K6*1.2</f>
        <v>0</v>
      </c>
    </row>
    <row r="7" spans="1:13" ht="24.95" customHeight="1" x14ac:dyDescent="0.2">
      <c r="A7" s="51"/>
      <c r="B7" s="47"/>
      <c r="C7" s="46"/>
      <c r="D7" s="46"/>
      <c r="E7" s="11" t="s">
        <v>8</v>
      </c>
      <c r="F7" s="9">
        <v>150000</v>
      </c>
      <c r="G7" s="49"/>
      <c r="H7" s="49"/>
      <c r="I7" s="20"/>
      <c r="J7" s="10">
        <f>F7*I7</f>
        <v>0</v>
      </c>
      <c r="K7" s="55"/>
      <c r="L7" s="55"/>
    </row>
    <row r="8" spans="1:13" ht="24.95" customHeight="1" x14ac:dyDescent="0.2">
      <c r="A8" s="32">
        <v>2</v>
      </c>
      <c r="B8" s="47"/>
      <c r="C8" s="33" t="s">
        <v>34</v>
      </c>
      <c r="D8" s="40" t="s">
        <v>45</v>
      </c>
      <c r="E8" s="8" t="s">
        <v>9</v>
      </c>
      <c r="F8" s="9">
        <v>750000</v>
      </c>
      <c r="G8" s="29"/>
      <c r="H8" s="29"/>
      <c r="I8" s="20"/>
      <c r="J8" s="10">
        <f t="shared" ref="J8:J11" si="0">F8*I8</f>
        <v>0</v>
      </c>
      <c r="K8" s="30">
        <f>H8+J8</f>
        <v>0</v>
      </c>
      <c r="L8" s="30">
        <f t="shared" ref="L8" si="1">K8*1.2</f>
        <v>0</v>
      </c>
    </row>
    <row r="9" spans="1:13" ht="24.95" customHeight="1" x14ac:dyDescent="0.2">
      <c r="A9" s="52">
        <v>3</v>
      </c>
      <c r="B9" s="47"/>
      <c r="C9" s="53" t="s">
        <v>33</v>
      </c>
      <c r="D9" s="66" t="s">
        <v>45</v>
      </c>
      <c r="E9" s="8" t="s">
        <v>9</v>
      </c>
      <c r="F9" s="9">
        <v>750000</v>
      </c>
      <c r="G9" s="48"/>
      <c r="H9" s="48"/>
      <c r="I9" s="20"/>
      <c r="J9" s="10">
        <f t="shared" si="0"/>
        <v>0</v>
      </c>
      <c r="K9" s="54">
        <f t="shared" ref="K9" si="2">H9+J9+J10</f>
        <v>0</v>
      </c>
      <c r="L9" s="54">
        <f t="shared" ref="L9" si="3">K9*1.2</f>
        <v>0</v>
      </c>
    </row>
    <row r="10" spans="1:13" ht="24.95" customHeight="1" x14ac:dyDescent="0.2">
      <c r="A10" s="52"/>
      <c r="B10" s="47"/>
      <c r="C10" s="53"/>
      <c r="D10" s="67"/>
      <c r="E10" s="8" t="s">
        <v>8</v>
      </c>
      <c r="F10" s="9">
        <v>170000</v>
      </c>
      <c r="G10" s="49"/>
      <c r="H10" s="49"/>
      <c r="I10" s="20"/>
      <c r="J10" s="10">
        <f t="shared" si="0"/>
        <v>0</v>
      </c>
      <c r="K10" s="55"/>
      <c r="L10" s="55"/>
    </row>
    <row r="11" spans="1:13" ht="24.95" customHeight="1" x14ac:dyDescent="0.2">
      <c r="A11" s="8">
        <v>4</v>
      </c>
      <c r="B11" s="47"/>
      <c r="C11" s="12" t="s">
        <v>35</v>
      </c>
      <c r="D11" s="12" t="s">
        <v>46</v>
      </c>
      <c r="E11" s="8" t="s">
        <v>9</v>
      </c>
      <c r="F11" s="9">
        <v>50000</v>
      </c>
      <c r="G11" s="20"/>
      <c r="H11" s="20"/>
      <c r="I11" s="20"/>
      <c r="J11" s="10">
        <f t="shared" si="0"/>
        <v>0</v>
      </c>
      <c r="K11" s="10">
        <f t="shared" ref="K11" si="4">H11+J11</f>
        <v>0</v>
      </c>
      <c r="L11" s="10">
        <f t="shared" ref="L11" si="5">K11*1.2</f>
        <v>0</v>
      </c>
      <c r="M11" s="13"/>
    </row>
    <row r="12" spans="1:13" ht="17.100000000000001" customHeight="1" x14ac:dyDescent="0.2">
      <c r="A12" s="14"/>
      <c r="B12" s="14"/>
      <c r="C12" s="14"/>
      <c r="D12" s="14"/>
      <c r="E12" s="36" t="s">
        <v>41</v>
      </c>
      <c r="F12" s="15">
        <f>SUM(F6:F11)</f>
        <v>2020000</v>
      </c>
      <c r="G12" s="10"/>
      <c r="H12" s="10"/>
      <c r="I12" s="10"/>
      <c r="J12" s="16"/>
      <c r="K12" s="16"/>
      <c r="L12" s="21">
        <f>SUM(L6:L11)</f>
        <v>0</v>
      </c>
      <c r="M12" s="4"/>
    </row>
    <row r="13" spans="1:13" ht="24.75" customHeight="1" x14ac:dyDescent="0.2">
      <c r="A13" s="31">
        <v>5</v>
      </c>
      <c r="B13" s="35" t="s">
        <v>37</v>
      </c>
      <c r="C13" s="31" t="s">
        <v>34</v>
      </c>
      <c r="D13" s="41" t="s">
        <v>45</v>
      </c>
      <c r="E13" s="18" t="s">
        <v>9</v>
      </c>
      <c r="F13" s="19">
        <v>300000</v>
      </c>
      <c r="G13" s="29"/>
      <c r="H13" s="29"/>
      <c r="I13" s="20"/>
      <c r="J13" s="10">
        <f>F13*I13</f>
        <v>0</v>
      </c>
      <c r="K13" s="30">
        <f>H13+J13</f>
        <v>0</v>
      </c>
      <c r="L13" s="30">
        <f>K13*1.2</f>
        <v>0</v>
      </c>
      <c r="M13" s="4"/>
    </row>
    <row r="14" spans="1:13" ht="16.5" customHeight="1" x14ac:dyDescent="0.2">
      <c r="A14" s="24"/>
      <c r="B14" s="24"/>
      <c r="C14" s="24"/>
      <c r="D14" s="24"/>
      <c r="E14" s="37" t="s">
        <v>42</v>
      </c>
      <c r="F14" s="15">
        <f>SUM(F13:F13)</f>
        <v>300000</v>
      </c>
      <c r="G14" s="24"/>
      <c r="H14" s="24"/>
      <c r="I14" s="24"/>
      <c r="J14" s="24"/>
      <c r="K14" s="24"/>
      <c r="L14" s="22">
        <f>SUM(L13:L13)</f>
        <v>0</v>
      </c>
    </row>
    <row r="15" spans="1:13" ht="45" customHeight="1" x14ac:dyDescent="0.2">
      <c r="E15" s="35" t="s">
        <v>40</v>
      </c>
      <c r="F15" s="15">
        <f>F12+F14</f>
        <v>2320000</v>
      </c>
      <c r="J15" s="42" t="s">
        <v>28</v>
      </c>
      <c r="K15" s="42"/>
      <c r="L15" s="23">
        <f>L12+L14</f>
        <v>0</v>
      </c>
    </row>
    <row r="16" spans="1:13" ht="45" customHeight="1" x14ac:dyDescent="0.2"/>
    <row r="17" ht="45" customHeight="1" x14ac:dyDescent="0.2"/>
    <row r="18" ht="45" customHeight="1" x14ac:dyDescent="0.2"/>
    <row r="19" ht="45" customHeight="1" x14ac:dyDescent="0.2"/>
    <row r="20" ht="45" customHeight="1" x14ac:dyDescent="0.2"/>
  </sheetData>
  <mergeCells count="18">
    <mergeCell ref="D6:D7"/>
    <mergeCell ref="D9:D10"/>
    <mergeCell ref="J15:K15"/>
    <mergeCell ref="A1:L1"/>
    <mergeCell ref="E3:L3"/>
    <mergeCell ref="C6:C7"/>
    <mergeCell ref="B6:B11"/>
    <mergeCell ref="G6:G7"/>
    <mergeCell ref="A6:A7"/>
    <mergeCell ref="H6:H7"/>
    <mergeCell ref="H9:H10"/>
    <mergeCell ref="A9:A10"/>
    <mergeCell ref="C9:C10"/>
    <mergeCell ref="G9:G10"/>
    <mergeCell ref="L6:L7"/>
    <mergeCell ref="K6:K7"/>
    <mergeCell ref="K9:K10"/>
    <mergeCell ref="L9:L10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G14" sqref="G14"/>
    </sheetView>
  </sheetViews>
  <sheetFormatPr baseColWidth="10" defaultRowHeight="12.75" x14ac:dyDescent="0.2"/>
  <cols>
    <col min="1" max="1" width="8.28515625" style="1" customWidth="1"/>
    <col min="2" max="2" width="23.5703125" style="1" customWidth="1"/>
    <col min="3" max="3" width="25.5703125" style="1" customWidth="1"/>
    <col min="4" max="4" width="19.7109375" style="1" bestFit="1" customWidth="1"/>
    <col min="5" max="5" width="10.140625" style="1" customWidth="1"/>
    <col min="6" max="6" width="13.28515625" style="1" customWidth="1"/>
    <col min="7" max="7" width="16.42578125" style="1" customWidth="1"/>
    <col min="8" max="12" width="18.7109375" style="1" customWidth="1"/>
    <col min="13" max="16384" width="11.42578125" style="1"/>
  </cols>
  <sheetData>
    <row r="1" spans="1:13" x14ac:dyDescent="0.2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x14ac:dyDescent="0.2">
      <c r="A2" s="2"/>
      <c r="B2" s="2"/>
      <c r="C2" s="2"/>
      <c r="D2" s="39"/>
      <c r="E2" s="2"/>
      <c r="F2" s="2"/>
      <c r="G2" s="2"/>
      <c r="H2" s="2"/>
      <c r="I2" s="2"/>
      <c r="J2" s="2"/>
      <c r="K2" s="2"/>
      <c r="L2" s="2"/>
    </row>
    <row r="3" spans="1:13" ht="10.5" customHeight="1" x14ac:dyDescent="0.2">
      <c r="B3" s="4"/>
    </row>
    <row r="4" spans="1:13" ht="51" customHeight="1" x14ac:dyDescent="0.2">
      <c r="A4" s="6" t="s">
        <v>4</v>
      </c>
      <c r="B4" s="7" t="s">
        <v>0</v>
      </c>
      <c r="C4" s="6" t="s">
        <v>1</v>
      </c>
      <c r="D4" s="6" t="s">
        <v>47</v>
      </c>
      <c r="E4" s="6" t="s">
        <v>2</v>
      </c>
      <c r="F4" s="6" t="s">
        <v>22</v>
      </c>
      <c r="G4" s="6" t="s">
        <v>19</v>
      </c>
      <c r="H4" s="6" t="s">
        <v>16</v>
      </c>
      <c r="I4" s="6" t="s">
        <v>27</v>
      </c>
      <c r="J4" s="6" t="s">
        <v>17</v>
      </c>
      <c r="K4" s="6" t="s">
        <v>20</v>
      </c>
      <c r="L4" s="6" t="s">
        <v>18</v>
      </c>
      <c r="M4" s="5"/>
    </row>
    <row r="5" spans="1:13" ht="24.75" customHeight="1" x14ac:dyDescent="0.2">
      <c r="A5" s="56">
        <v>1</v>
      </c>
      <c r="B5" s="57" t="s">
        <v>31</v>
      </c>
      <c r="C5" s="56" t="s">
        <v>11</v>
      </c>
      <c r="D5" s="65" t="s">
        <v>45</v>
      </c>
      <c r="E5" s="18" t="s">
        <v>9</v>
      </c>
      <c r="F5" s="19">
        <v>150000</v>
      </c>
      <c r="G5" s="54">
        <v>60</v>
      </c>
      <c r="H5" s="62" t="s">
        <v>24</v>
      </c>
      <c r="I5" s="54" t="s">
        <v>21</v>
      </c>
      <c r="J5" s="62" t="s">
        <v>25</v>
      </c>
      <c r="K5" s="59" t="s">
        <v>43</v>
      </c>
      <c r="L5" s="54" t="s">
        <v>26</v>
      </c>
      <c r="M5" s="4"/>
    </row>
    <row r="6" spans="1:13" ht="24.75" customHeight="1" x14ac:dyDescent="0.2">
      <c r="A6" s="56"/>
      <c r="B6" s="58"/>
      <c r="C6" s="56"/>
      <c r="D6" s="55"/>
      <c r="E6" s="18" t="s">
        <v>8</v>
      </c>
      <c r="F6" s="19">
        <v>150000</v>
      </c>
      <c r="G6" s="55"/>
      <c r="H6" s="63"/>
      <c r="I6" s="61"/>
      <c r="J6" s="63"/>
      <c r="K6" s="60"/>
      <c r="L6" s="61"/>
      <c r="M6" s="4"/>
    </row>
    <row r="7" spans="1:13" ht="24.75" customHeight="1" x14ac:dyDescent="0.2">
      <c r="A7" s="10">
        <v>2</v>
      </c>
      <c r="B7" s="58"/>
      <c r="C7" s="10" t="s">
        <v>30</v>
      </c>
      <c r="D7" s="64" t="s">
        <v>45</v>
      </c>
      <c r="E7" s="18" t="s">
        <v>9</v>
      </c>
      <c r="F7" s="19">
        <v>750000</v>
      </c>
      <c r="G7" s="10">
        <v>70</v>
      </c>
      <c r="H7" s="63"/>
      <c r="I7" s="61"/>
      <c r="J7" s="63"/>
      <c r="K7" s="17" t="s">
        <v>23</v>
      </c>
      <c r="L7" s="61"/>
    </row>
    <row r="8" spans="1:13" ht="24.75" customHeight="1" x14ac:dyDescent="0.2">
      <c r="A8" s="54">
        <v>3</v>
      </c>
      <c r="B8" s="58"/>
      <c r="C8" s="54" t="s">
        <v>33</v>
      </c>
      <c r="D8" s="65" t="s">
        <v>45</v>
      </c>
      <c r="E8" s="18" t="s">
        <v>9</v>
      </c>
      <c r="F8" s="19">
        <v>750000</v>
      </c>
      <c r="G8" s="10">
        <v>70</v>
      </c>
      <c r="H8" s="63"/>
      <c r="I8" s="61"/>
      <c r="J8" s="63"/>
      <c r="K8" s="59" t="s">
        <v>23</v>
      </c>
      <c r="L8" s="61"/>
    </row>
    <row r="9" spans="1:13" ht="24.75" customHeight="1" x14ac:dyDescent="0.2">
      <c r="A9" s="55"/>
      <c r="B9" s="58"/>
      <c r="C9" s="55"/>
      <c r="D9" s="55"/>
      <c r="E9" s="26" t="s">
        <v>8</v>
      </c>
      <c r="F9" s="9">
        <v>170000</v>
      </c>
      <c r="G9" s="27">
        <v>70</v>
      </c>
      <c r="H9" s="63"/>
      <c r="I9" s="61"/>
      <c r="J9" s="63"/>
      <c r="K9" s="60"/>
      <c r="L9" s="61"/>
    </row>
    <row r="10" spans="1:13" ht="24.75" customHeight="1" x14ac:dyDescent="0.2">
      <c r="A10" s="10">
        <v>4</v>
      </c>
      <c r="B10" s="58"/>
      <c r="C10" s="10" t="s">
        <v>7</v>
      </c>
      <c r="D10" s="64" t="s">
        <v>46</v>
      </c>
      <c r="E10" s="18" t="s">
        <v>9</v>
      </c>
      <c r="F10" s="19">
        <v>50000</v>
      </c>
      <c r="G10" s="10">
        <v>40</v>
      </c>
      <c r="H10" s="63"/>
      <c r="I10" s="61"/>
      <c r="J10" s="63"/>
      <c r="K10" s="17" t="s">
        <v>39</v>
      </c>
      <c r="L10" s="61"/>
    </row>
    <row r="11" spans="1:13" ht="55.5" customHeight="1" x14ac:dyDescent="0.2">
      <c r="A11" s="27">
        <v>5</v>
      </c>
      <c r="B11" s="34" t="s">
        <v>32</v>
      </c>
      <c r="C11" s="27" t="s">
        <v>30</v>
      </c>
      <c r="D11" s="64" t="s">
        <v>45</v>
      </c>
      <c r="E11" s="26" t="s">
        <v>9</v>
      </c>
      <c r="F11" s="19">
        <v>300000</v>
      </c>
      <c r="G11" s="27">
        <v>60</v>
      </c>
      <c r="H11" s="28" t="s">
        <v>24</v>
      </c>
      <c r="I11" s="25" t="s">
        <v>21</v>
      </c>
      <c r="J11" s="28" t="s">
        <v>25</v>
      </c>
      <c r="K11" s="17" t="s">
        <v>23</v>
      </c>
      <c r="L11" s="25" t="s">
        <v>26</v>
      </c>
    </row>
    <row r="12" spans="1:13" ht="16.5" customHeight="1" x14ac:dyDescent="0.2">
      <c r="A12" s="24"/>
      <c r="B12" s="24"/>
      <c r="C12" s="24"/>
      <c r="D12" s="24"/>
      <c r="E12" s="24"/>
      <c r="F12" s="38">
        <f>SUM(F5:F11)</f>
        <v>2320000</v>
      </c>
      <c r="G12" s="24"/>
      <c r="H12" s="24"/>
      <c r="I12" s="24"/>
      <c r="J12" s="24"/>
      <c r="K12" s="24"/>
      <c r="L12" s="24"/>
    </row>
    <row r="13" spans="1:13" ht="45" customHeight="1" x14ac:dyDescent="0.2"/>
    <row r="14" spans="1:13" ht="45" customHeight="1" x14ac:dyDescent="0.2"/>
    <row r="15" spans="1:13" ht="45" customHeight="1" x14ac:dyDescent="0.2"/>
    <row r="16" spans="1:13" ht="45" customHeight="1" x14ac:dyDescent="0.2"/>
  </sheetData>
  <mergeCells count="15">
    <mergeCell ref="C8:C9"/>
    <mergeCell ref="A1:L1"/>
    <mergeCell ref="A5:A6"/>
    <mergeCell ref="B5:B10"/>
    <mergeCell ref="C5:C6"/>
    <mergeCell ref="K5:K6"/>
    <mergeCell ref="L5:L10"/>
    <mergeCell ref="J5:J10"/>
    <mergeCell ref="G5:G6"/>
    <mergeCell ref="H5:H10"/>
    <mergeCell ref="I5:I10"/>
    <mergeCell ref="K8:K9"/>
    <mergeCell ref="A8:A9"/>
    <mergeCell ref="D8:D9"/>
    <mergeCell ref="D5:D6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acte d'engagement</vt:lpstr>
      <vt:lpstr>cctp</vt:lpstr>
    </vt:vector>
  </TitlesOfParts>
  <Company>SNE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gestion3</dc:creator>
  <cp:lastModifiedBy>gestion7</cp:lastModifiedBy>
  <cp:lastPrinted>2022-06-13T15:00:16Z</cp:lastPrinted>
  <dcterms:created xsi:type="dcterms:W3CDTF">2022-03-22T13:19:54Z</dcterms:created>
  <dcterms:modified xsi:type="dcterms:W3CDTF">2024-02-02T14:22:06Z</dcterms:modified>
</cp:coreProperties>
</file>